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4"/>
  <c r="AB92" i="63"/>
  <c r="AB76"/>
  <c r="AB68"/>
  <c r="AB64"/>
  <c r="AB52"/>
  <c r="AB48"/>
  <c r="AB44"/>
  <c r="AB40"/>
  <c r="AB24"/>
  <c r="AB97"/>
  <c r="AB93"/>
  <c r="AB81"/>
  <c r="AB89" i="62"/>
  <c r="AB81"/>
  <c r="AB65"/>
  <c r="AB53"/>
  <c r="AB49"/>
  <c r="AB45"/>
  <c r="AB41"/>
  <c r="AB33"/>
  <c r="AB21"/>
  <c r="AB60"/>
  <c r="AB56"/>
  <c r="AB48"/>
  <c r="AB88" i="61"/>
  <c r="AB76"/>
  <c r="AB68"/>
  <c r="AB60"/>
  <c r="AB44"/>
  <c r="AB40"/>
  <c r="AB36"/>
  <c r="AB24"/>
  <c r="AB20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6" i="57" l="1"/>
  <c r="F20" i="63"/>
  <c r="F41" i="55"/>
  <c r="C99" i="63"/>
  <c r="F33"/>
  <c r="B99"/>
  <c r="F63" i="62"/>
  <c r="C99" i="56"/>
  <c r="C99" i="55"/>
  <c r="B99" i="58"/>
  <c r="F40"/>
  <c r="C99" i="57"/>
  <c r="F1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32"/>
  <c r="O32"/>
  <c r="V40"/>
  <c r="V47"/>
  <c r="V24"/>
  <c r="V87"/>
  <c r="O98"/>
  <c r="V24" i="56"/>
  <c r="V26"/>
  <c r="O35"/>
  <c r="V40"/>
  <c r="V42"/>
  <c r="O51"/>
  <c r="N8" i="55"/>
  <c r="F9"/>
  <c r="I99"/>
  <c r="M99"/>
  <c r="G10"/>
  <c r="N12"/>
  <c r="F13"/>
  <c r="G26"/>
  <c r="N28"/>
  <c r="O28" s="1"/>
  <c r="F29"/>
  <c r="G42"/>
  <c r="N44"/>
  <c r="F45"/>
  <c r="G58"/>
  <c r="N60"/>
  <c r="O60" s="1"/>
  <c r="F61"/>
  <c r="O64"/>
  <c r="O72"/>
  <c r="O80"/>
  <c r="O92"/>
  <c r="O65" i="56"/>
  <c r="V3" i="55"/>
  <c r="V82"/>
  <c r="O15" i="56"/>
  <c r="V36"/>
  <c r="O47"/>
  <c r="V52"/>
  <c r="V59"/>
  <c r="V94"/>
  <c r="V28" i="55"/>
  <c r="V60"/>
  <c r="V27" i="56"/>
  <c r="V32"/>
  <c r="V50"/>
  <c r="B99" i="55"/>
  <c r="F3"/>
  <c r="K99"/>
  <c r="F5"/>
  <c r="G18"/>
  <c r="N20"/>
  <c r="F21"/>
  <c r="N36"/>
  <c r="O36" s="1"/>
  <c r="F37"/>
  <c r="N52"/>
  <c r="O52" s="1"/>
  <c r="F53"/>
  <c r="O68"/>
  <c r="O5" i="56"/>
  <c r="O21"/>
  <c r="O53"/>
  <c r="O61"/>
  <c r="O69"/>
  <c r="O93"/>
  <c r="O7"/>
  <c r="O23"/>
  <c r="V28"/>
  <c r="V39"/>
  <c r="V63"/>
  <c r="V82"/>
  <c r="J99" i="55"/>
  <c r="N24"/>
  <c r="O24" s="1"/>
  <c r="N40"/>
  <c r="O40" s="1"/>
  <c r="N56"/>
  <c r="O56" s="1"/>
  <c r="O71"/>
  <c r="O96"/>
  <c r="O56" i="56"/>
  <c r="V38" i="58"/>
  <c r="V54"/>
  <c r="V70"/>
  <c r="V86"/>
  <c r="V75" i="55"/>
  <c r="G3" i="56"/>
  <c r="V56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82"/>
  <c r="V64" i="55"/>
  <c r="V68"/>
  <c r="V72"/>
  <c r="V80"/>
  <c r="V88"/>
  <c r="V92"/>
  <c r="V96"/>
  <c r="F3" i="56"/>
  <c r="F99" s="1"/>
  <c r="V5"/>
  <c r="V9"/>
  <c r="V13"/>
  <c r="V17"/>
  <c r="V21"/>
  <c r="V25"/>
  <c r="V29"/>
  <c r="V33"/>
  <c r="V37"/>
  <c r="V41"/>
  <c r="V49"/>
  <c r="V53"/>
  <c r="V65"/>
  <c r="V69"/>
  <c r="V81"/>
  <c r="V85"/>
  <c r="V93"/>
  <c r="V97"/>
  <c r="N3" i="57"/>
  <c r="V46" i="58"/>
  <c r="N3" i="56"/>
  <c r="G88" i="57"/>
  <c r="N90"/>
  <c r="F91"/>
  <c r="K99" i="58"/>
  <c r="U99"/>
  <c r="F9"/>
  <c r="F1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8" i="56" l="1"/>
  <c r="O80"/>
  <c r="O28"/>
  <c r="O92"/>
  <c r="O84"/>
  <c r="O93" i="58"/>
  <c r="O74"/>
  <c r="O45"/>
  <c r="O38" i="55"/>
  <c r="O86"/>
  <c r="O70"/>
  <c r="O62"/>
  <c r="O30"/>
  <c r="O78" i="56"/>
  <c r="O66"/>
  <c r="O62"/>
  <c r="O45"/>
  <c r="O54"/>
  <c r="O46"/>
  <c r="O30"/>
  <c r="O26"/>
  <c r="O10"/>
  <c r="O78" i="55"/>
  <c r="O74"/>
  <c r="O66"/>
  <c r="O26" i="58"/>
  <c r="O96" i="56"/>
  <c r="O72"/>
  <c r="O60"/>
  <c r="V45"/>
  <c r="O48"/>
  <c r="G19" i="55"/>
  <c r="V19" s="1"/>
  <c r="G9"/>
  <c r="V9" s="1"/>
  <c r="V84"/>
  <c r="V76"/>
  <c r="O44"/>
  <c r="O14"/>
  <c r="O77" i="56"/>
  <c r="O64"/>
  <c r="O57"/>
  <c r="V11"/>
  <c r="O86"/>
  <c r="O44"/>
  <c r="O29"/>
  <c r="O25"/>
  <c r="V18"/>
  <c r="O13"/>
  <c r="G94" i="55"/>
  <c r="O94" s="1"/>
  <c r="V66"/>
  <c r="O20"/>
  <c r="V16"/>
  <c r="O12"/>
  <c r="G11"/>
  <c r="V11" s="1"/>
  <c r="O4"/>
  <c r="V51"/>
  <c r="O46"/>
  <c r="O65" i="58"/>
  <c r="O57"/>
  <c r="V26"/>
  <c r="G38" i="57"/>
  <c r="V38" s="1"/>
  <c r="V25" i="58"/>
  <c r="G78" i="57"/>
  <c r="V78" s="1"/>
  <c r="G74"/>
  <c r="V74" s="1"/>
  <c r="G70"/>
  <c r="V70" s="1"/>
  <c r="G26"/>
  <c r="V26" s="1"/>
  <c r="G6"/>
  <c r="O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43" i="58"/>
  <c r="O11"/>
  <c r="O5" i="57"/>
  <c r="O38"/>
  <c r="O70"/>
  <c r="O49" i="55"/>
  <c r="O19"/>
  <c r="O9"/>
  <c r="O4" i="56"/>
  <c r="V94" i="55"/>
  <c r="O11"/>
  <c r="O26" i="57"/>
  <c r="V13"/>
  <c r="V6"/>
  <c r="O78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B74" i="78"/>
  <c r="I79"/>
  <c r="Q27"/>
  <c r="J63"/>
  <c r="N46"/>
  <c r="B30"/>
  <c r="G41"/>
  <c r="G36"/>
  <c r="N25"/>
  <c r="Q3"/>
  <c r="L74"/>
  <c r="H6"/>
  <c r="O42"/>
  <c r="H97"/>
  <c r="N76"/>
  <c r="B4"/>
  <c r="I69"/>
  <c r="O56"/>
  <c r="K58"/>
  <c r="B93"/>
  <c r="N42"/>
  <c r="B77"/>
  <c r="Q86"/>
  <c r="H54"/>
  <c r="B59"/>
  <c r="J45"/>
  <c r="N47"/>
  <c r="J9"/>
  <c r="P77"/>
  <c r="B83"/>
  <c r="L28"/>
  <c r="G49"/>
  <c r="N67"/>
  <c r="O13"/>
  <c r="K31"/>
  <c r="Q97"/>
  <c r="Q11"/>
  <c r="O49"/>
  <c r="P81"/>
  <c r="J24"/>
  <c r="I51"/>
  <c r="J8"/>
  <c r="P20"/>
  <c r="P84"/>
  <c r="O55"/>
  <c r="P91"/>
  <c r="I72"/>
  <c r="Q92"/>
  <c r="P85"/>
  <c r="H13"/>
  <c r="H15"/>
  <c r="Q75"/>
  <c r="N49"/>
  <c r="K91"/>
  <c r="J93"/>
  <c r="O76"/>
  <c r="L72"/>
  <c r="Q66"/>
  <c r="I50"/>
  <c r="O96"/>
  <c r="L89"/>
  <c r="Q85"/>
  <c r="H83"/>
  <c r="K84"/>
  <c r="P72"/>
  <c r="N29"/>
  <c r="O25"/>
  <c r="Q89"/>
  <c r="N8"/>
  <c r="L21"/>
  <c r="N38"/>
  <c r="K64"/>
  <c r="L63"/>
  <c r="N88"/>
  <c r="O23"/>
  <c r="P9"/>
  <c r="L59"/>
  <c r="J6"/>
  <c r="H95"/>
  <c r="O31"/>
  <c r="J53"/>
  <c r="I96"/>
  <c r="P34"/>
  <c r="N87"/>
  <c r="Q21"/>
  <c r="G11"/>
  <c r="L33"/>
  <c r="P55"/>
  <c r="Q23"/>
  <c r="H72"/>
  <c r="K89"/>
  <c r="L69"/>
  <c r="Q31"/>
  <c r="G82"/>
  <c r="K67"/>
  <c r="K9"/>
  <c r="L58"/>
  <c r="B97"/>
  <c r="P53"/>
  <c r="Q32"/>
  <c r="I27"/>
  <c r="L27"/>
  <c r="N51"/>
  <c r="I94"/>
  <c r="B36"/>
  <c r="L77"/>
  <c r="N83"/>
  <c r="K62"/>
  <c r="I49"/>
  <c r="J33"/>
  <c r="J55"/>
  <c r="B78"/>
  <c r="I7"/>
  <c r="P92"/>
  <c r="N33"/>
  <c r="I80"/>
  <c r="K82"/>
  <c r="P23"/>
  <c r="G42"/>
  <c r="K94"/>
  <c r="I34"/>
  <c r="N7"/>
  <c r="O73"/>
  <c r="P33"/>
  <c r="P58"/>
  <c r="N62"/>
  <c r="K61"/>
  <c r="B14"/>
  <c r="O35"/>
  <c r="P27"/>
  <c r="B62"/>
  <c r="N37"/>
  <c r="B28"/>
  <c r="O86"/>
  <c r="N85"/>
  <c r="G8"/>
  <c r="G21"/>
  <c r="K86"/>
  <c r="K40"/>
  <c r="I10"/>
  <c r="B3"/>
  <c r="K41"/>
  <c r="I66"/>
  <c r="L45"/>
  <c r="B84"/>
  <c r="Q14"/>
  <c r="I26"/>
  <c r="J62"/>
  <c r="L3"/>
  <c r="Q47"/>
  <c r="B40"/>
  <c r="G12"/>
  <c r="N78"/>
  <c r="L90"/>
  <c r="G7"/>
  <c r="G84"/>
  <c r="H81"/>
  <c r="H12"/>
  <c r="B68"/>
  <c r="P19"/>
  <c r="Q20"/>
  <c r="G10"/>
  <c r="O46"/>
  <c r="L24"/>
  <c r="J7"/>
  <c r="O6"/>
  <c r="H53"/>
  <c r="N61"/>
  <c r="L88"/>
  <c r="P30"/>
  <c r="I8"/>
  <c r="Q83"/>
  <c r="L30"/>
  <c r="H74"/>
  <c r="L66"/>
  <c r="Q13"/>
  <c r="P69"/>
  <c r="G89"/>
  <c r="P61"/>
  <c r="H43"/>
  <c r="N39"/>
  <c r="B75"/>
  <c r="B65"/>
  <c r="N57"/>
  <c r="Q34"/>
  <c r="I76"/>
  <c r="H60"/>
  <c r="B32"/>
  <c r="I58"/>
  <c r="I48"/>
  <c r="I39"/>
  <c r="J87"/>
  <c r="K13"/>
  <c r="G77"/>
  <c r="B5"/>
  <c r="I98"/>
  <c r="J50"/>
  <c r="J36"/>
  <c r="G74"/>
  <c r="H45"/>
  <c r="J71"/>
  <c r="I28"/>
  <c r="G5"/>
  <c r="L20"/>
  <c r="I74"/>
  <c r="L70"/>
  <c r="J67"/>
  <c r="I14"/>
  <c r="B44"/>
  <c r="B6"/>
  <c r="N41"/>
  <c r="P90"/>
  <c r="L23"/>
  <c r="H22"/>
  <c r="O54"/>
  <c r="G17"/>
  <c r="G76"/>
  <c r="P13"/>
  <c r="B58"/>
  <c r="P83"/>
  <c r="G18"/>
  <c r="I41"/>
  <c r="N17"/>
  <c r="G81"/>
  <c r="O53"/>
  <c r="O61"/>
  <c r="B21"/>
  <c r="K85"/>
  <c r="G98"/>
  <c r="O98"/>
  <c r="N4"/>
  <c r="B95"/>
  <c r="Q36"/>
  <c r="N35"/>
  <c r="O63"/>
  <c r="P51"/>
  <c r="P17"/>
  <c r="G3"/>
  <c r="K56"/>
  <c r="N95"/>
  <c r="N90"/>
  <c r="Q41"/>
  <c r="G39"/>
  <c r="Q49"/>
  <c r="G91"/>
  <c r="J38"/>
  <c r="B2"/>
  <c r="K52"/>
  <c r="L92"/>
  <c r="Q65"/>
  <c r="G96"/>
  <c r="J94"/>
  <c r="J52"/>
  <c r="Q35"/>
  <c r="O51"/>
  <c r="B86"/>
  <c r="L73"/>
  <c r="B60"/>
  <c r="H61"/>
  <c r="H31"/>
  <c r="B39"/>
  <c r="B54"/>
  <c r="K43"/>
  <c r="P96"/>
  <c r="Q96"/>
  <c r="O58"/>
  <c r="Q63"/>
  <c r="P5"/>
  <c r="Q9"/>
  <c r="G93"/>
  <c r="I33"/>
  <c r="N26"/>
  <c r="P76"/>
  <c r="K65"/>
  <c r="K36"/>
  <c r="J39"/>
  <c r="B87"/>
  <c r="B29"/>
  <c r="P48"/>
  <c r="J3"/>
  <c r="L62"/>
  <c r="L96"/>
  <c r="N73"/>
  <c r="J28"/>
  <c r="O9"/>
  <c r="L55"/>
  <c r="K20"/>
  <c r="B25"/>
  <c r="N65"/>
  <c r="P46"/>
  <c r="O80"/>
  <c r="N66"/>
  <c r="O59"/>
  <c r="N21"/>
  <c r="H80"/>
  <c r="G97"/>
  <c r="B19"/>
  <c r="L50"/>
  <c r="I86"/>
  <c r="I13"/>
  <c r="Q42"/>
  <c r="H42"/>
  <c r="P26"/>
  <c r="O34"/>
  <c r="P68"/>
  <c r="Q46"/>
  <c r="J80"/>
  <c r="I89"/>
  <c r="J86"/>
  <c r="K75"/>
  <c r="G37"/>
  <c r="J29"/>
  <c r="O66"/>
  <c r="J98"/>
  <c r="P75"/>
  <c r="L10"/>
  <c r="G69"/>
  <c r="L65"/>
  <c r="Q29"/>
  <c r="P50"/>
  <c r="H52"/>
  <c r="H57"/>
  <c r="K72"/>
  <c r="H17"/>
  <c r="N13"/>
  <c r="Q74"/>
  <c r="L71"/>
  <c r="G59"/>
  <c r="N27"/>
  <c r="P94"/>
  <c r="O18"/>
  <c r="N94"/>
  <c r="B49"/>
  <c r="K68"/>
  <c r="O14"/>
  <c r="N58"/>
  <c r="G30"/>
  <c r="I5"/>
  <c r="K42"/>
  <c r="J77"/>
  <c r="I3"/>
  <c r="G32"/>
  <c r="B51"/>
  <c r="K55"/>
  <c r="N12"/>
  <c r="N20"/>
  <c r="O70"/>
  <c r="H29"/>
  <c r="B61"/>
  <c r="I20"/>
  <c r="L86"/>
  <c r="I91"/>
  <c r="O26"/>
  <c r="G40"/>
  <c r="O7"/>
  <c r="Q53"/>
  <c r="G44"/>
  <c r="O82"/>
  <c r="P38"/>
  <c r="I61"/>
  <c r="L44"/>
  <c r="G65"/>
  <c r="L98"/>
  <c r="J46"/>
  <c r="G20"/>
  <c r="Q90"/>
  <c r="H47"/>
  <c r="I37"/>
  <c r="J43"/>
  <c r="N36"/>
  <c r="J56"/>
  <c r="I71"/>
  <c r="N11"/>
  <c r="P39"/>
  <c r="H33"/>
  <c r="K22"/>
  <c r="N70"/>
  <c r="K29"/>
  <c r="J44"/>
  <c r="K73"/>
  <c r="P54"/>
  <c r="B72"/>
  <c r="K87"/>
  <c r="K76"/>
  <c r="J75"/>
  <c r="F1"/>
  <c r="L29"/>
  <c r="O37"/>
  <c r="N91"/>
  <c r="I81"/>
  <c r="Q44"/>
  <c r="B52"/>
  <c r="Q73"/>
  <c r="B91"/>
  <c r="K44"/>
  <c r="J18"/>
  <c r="P24"/>
  <c r="H66"/>
  <c r="E1"/>
  <c r="H65"/>
  <c r="H44"/>
  <c r="H85"/>
  <c r="K38"/>
  <c r="H82"/>
  <c r="Q19"/>
  <c r="N97"/>
  <c r="O85"/>
  <c r="N15"/>
  <c r="H23"/>
  <c r="I75"/>
  <c r="H88"/>
  <c r="L43"/>
  <c r="P97"/>
  <c r="B70"/>
  <c r="I32"/>
  <c r="G16"/>
  <c r="B73"/>
  <c r="G87"/>
  <c r="J11"/>
  <c r="O81"/>
  <c r="I9"/>
  <c r="Q84"/>
  <c r="G83"/>
  <c r="I43"/>
  <c r="K11"/>
  <c r="H70"/>
  <c r="I6"/>
  <c r="L11"/>
  <c r="H4"/>
  <c r="H92"/>
  <c r="H37"/>
  <c r="Q10"/>
  <c r="O88"/>
  <c r="Q6"/>
  <c r="K10"/>
  <c r="N16"/>
  <c r="H11"/>
  <c r="Q88"/>
  <c r="N68"/>
  <c r="P42"/>
  <c r="L57"/>
  <c r="G27"/>
  <c r="J20"/>
  <c r="I85"/>
  <c r="L34"/>
  <c r="B96"/>
  <c r="I68"/>
  <c r="O50"/>
  <c r="N84"/>
  <c r="H24"/>
  <c r="G61"/>
  <c r="Q93"/>
  <c r="Q55"/>
  <c r="N75"/>
  <c r="Q91"/>
  <c r="O57"/>
  <c r="H77"/>
  <c r="J15"/>
  <c r="P28"/>
  <c r="O41"/>
  <c r="L87"/>
  <c r="G26"/>
  <c r="Q18"/>
  <c r="J41"/>
  <c r="K71"/>
  <c r="K46"/>
  <c r="G86"/>
  <c r="P36"/>
  <c r="J34"/>
  <c r="B76"/>
  <c r="G48"/>
  <c r="K25"/>
  <c r="P22"/>
  <c r="G24"/>
  <c r="P4"/>
  <c r="Q39"/>
  <c r="O29"/>
  <c r="J14"/>
  <c r="O30"/>
  <c r="O20"/>
  <c r="P80"/>
  <c r="H48"/>
  <c r="J49"/>
  <c r="O4"/>
  <c r="O91"/>
  <c r="O75"/>
  <c r="G60"/>
  <c r="Q7"/>
  <c r="P86"/>
  <c r="N32"/>
  <c r="K78"/>
  <c r="L85"/>
  <c r="O64"/>
  <c r="K59"/>
  <c r="P88"/>
  <c r="Q95"/>
  <c r="P82"/>
  <c r="H39"/>
  <c r="N96"/>
  <c r="Q17"/>
  <c r="I30"/>
  <c r="L48"/>
  <c r="L19"/>
  <c r="K47"/>
  <c r="O87"/>
  <c r="B38"/>
  <c r="L81"/>
  <c r="B46"/>
  <c r="P16"/>
  <c r="O5"/>
  <c r="O60"/>
  <c r="K19"/>
  <c r="I4"/>
  <c r="B17"/>
  <c r="I44"/>
  <c r="N77"/>
  <c r="J60"/>
  <c r="G85"/>
  <c r="I12"/>
  <c r="O90"/>
  <c r="Q52"/>
  <c r="Q77"/>
  <c r="J51"/>
  <c r="H91"/>
  <c r="P37"/>
  <c r="N74"/>
  <c r="J95"/>
  <c r="L78"/>
  <c r="L26"/>
  <c r="J79"/>
  <c r="P18"/>
  <c r="O94"/>
  <c r="H28"/>
  <c r="G78"/>
  <c r="N5"/>
  <c r="L53"/>
  <c r="O11"/>
  <c r="G15"/>
  <c r="Q56"/>
  <c r="L68"/>
  <c r="O48"/>
  <c r="K63"/>
  <c r="H51"/>
  <c r="P64"/>
  <c r="H19"/>
  <c r="L15"/>
  <c r="H59"/>
  <c r="O16"/>
  <c r="B71"/>
  <c r="O71"/>
  <c r="Q87"/>
  <c r="I52"/>
  <c r="Q22"/>
  <c r="L49"/>
  <c r="I82"/>
  <c r="L60"/>
  <c r="K4"/>
  <c r="G22"/>
  <c r="N30"/>
  <c r="K3"/>
  <c r="K92"/>
  <c r="J47"/>
  <c r="B35"/>
  <c r="K30"/>
  <c r="P15"/>
  <c r="N52"/>
  <c r="L46"/>
  <c r="B12"/>
  <c r="J35"/>
  <c r="G25"/>
  <c r="H34"/>
  <c r="O21"/>
  <c r="Q37"/>
  <c r="O92"/>
  <c r="B90"/>
  <c r="G80"/>
  <c r="G2"/>
  <c r="K96"/>
  <c r="N71"/>
  <c r="P78"/>
  <c r="H8"/>
  <c r="K33"/>
  <c r="P3"/>
  <c r="O22"/>
  <c r="N59"/>
  <c r="D1"/>
  <c r="L36"/>
  <c r="O67"/>
  <c r="J31"/>
  <c r="L12"/>
  <c r="N45"/>
  <c r="K81"/>
  <c r="N19"/>
  <c r="O24"/>
  <c r="I18"/>
  <c r="L83"/>
  <c r="H94"/>
  <c r="B7"/>
  <c r="G75"/>
  <c r="G14"/>
  <c r="O8"/>
  <c r="J96"/>
  <c r="I63"/>
  <c r="O10"/>
  <c r="J54"/>
  <c r="H84"/>
  <c r="H73"/>
  <c r="B50"/>
  <c r="B57"/>
  <c r="O89"/>
  <c r="O83"/>
  <c r="H16"/>
  <c r="P41"/>
  <c r="K77"/>
  <c r="N55"/>
  <c r="K66"/>
  <c r="O19"/>
  <c r="G90"/>
  <c r="B43"/>
  <c r="L35"/>
  <c r="L64"/>
  <c r="B88"/>
  <c r="P52"/>
  <c r="I60"/>
  <c r="O77"/>
  <c r="I90"/>
  <c r="B16"/>
  <c r="B10"/>
  <c r="B63"/>
  <c r="I24"/>
  <c r="G66"/>
  <c r="G31"/>
  <c r="K48"/>
  <c r="P70"/>
  <c r="P67"/>
  <c r="H7"/>
  <c r="L67"/>
  <c r="B69"/>
  <c r="J61"/>
  <c r="Q62"/>
  <c r="H90"/>
  <c r="Q64"/>
  <c r="N53"/>
  <c r="G52"/>
  <c r="P44"/>
  <c r="J83"/>
  <c r="J68"/>
  <c r="H96"/>
  <c r="J65"/>
  <c r="G62"/>
  <c r="O17"/>
  <c r="I55"/>
  <c r="J73"/>
  <c r="I77"/>
  <c r="B42"/>
  <c r="P95"/>
  <c r="H25"/>
  <c r="P57"/>
  <c r="L80"/>
  <c r="O38"/>
  <c r="P63"/>
  <c r="J16"/>
  <c r="Q81"/>
  <c r="H98"/>
  <c r="N63"/>
  <c r="P35"/>
  <c r="J48"/>
  <c r="J26"/>
  <c r="K5"/>
  <c r="J58"/>
  <c r="G23"/>
  <c r="B47"/>
  <c r="G53"/>
  <c r="J76"/>
  <c r="P49"/>
  <c r="O12"/>
  <c r="I70"/>
  <c r="I65"/>
  <c r="J90"/>
  <c r="L32"/>
  <c r="K17"/>
  <c r="Q80"/>
  <c r="K60"/>
  <c r="L51"/>
  <c r="G34"/>
  <c r="H5"/>
  <c r="B27"/>
  <c r="K45"/>
  <c r="J69"/>
  <c r="L37"/>
  <c r="I21"/>
  <c r="I25"/>
  <c r="P74"/>
  <c r="J37"/>
  <c r="P60"/>
  <c r="P59"/>
  <c r="K8"/>
  <c r="Q15"/>
  <c r="O28"/>
  <c r="Q40"/>
  <c r="O97"/>
  <c r="K15"/>
  <c r="J74"/>
  <c r="J27"/>
  <c r="B56"/>
  <c r="I42"/>
  <c r="J81"/>
  <c r="J42"/>
  <c r="Q61"/>
  <c r="G50"/>
  <c r="J17"/>
  <c r="L14"/>
  <c r="H68"/>
  <c r="O62"/>
  <c r="L22"/>
  <c r="O32"/>
  <c r="I22"/>
  <c r="K12"/>
  <c r="G79"/>
  <c r="J97"/>
  <c r="Q8"/>
  <c r="P73"/>
  <c r="J40"/>
  <c r="N93"/>
  <c r="K18"/>
  <c r="O39"/>
  <c r="I11"/>
  <c r="J57"/>
  <c r="H9"/>
  <c r="Q28"/>
  <c r="H50"/>
  <c r="I19"/>
  <c r="K74"/>
  <c r="N60"/>
  <c r="Q26"/>
  <c r="I17"/>
  <c r="C1"/>
  <c r="N3"/>
  <c r="B33"/>
  <c r="L25"/>
  <c r="Q51"/>
  <c r="G58"/>
  <c r="Q24"/>
  <c r="N44"/>
  <c r="N81"/>
  <c r="J72"/>
  <c r="G73"/>
  <c r="J92"/>
  <c r="B20"/>
  <c r="N23"/>
  <c r="L84"/>
  <c r="H86"/>
  <c r="J30"/>
  <c r="O68"/>
  <c r="L18"/>
  <c r="N6"/>
  <c r="G94"/>
  <c r="P7"/>
  <c r="H10"/>
  <c r="N92"/>
  <c r="H78"/>
  <c r="O44"/>
  <c r="J23"/>
  <c r="K98"/>
  <c r="N69"/>
  <c r="G70"/>
  <c r="Q69"/>
  <c r="G57"/>
  <c r="B13"/>
  <c r="K54"/>
  <c r="N56"/>
  <c r="O47"/>
  <c r="N54"/>
  <c r="G35"/>
  <c r="I93"/>
  <c r="H2"/>
  <c r="H89"/>
  <c r="H87"/>
  <c r="B23"/>
  <c r="Q59"/>
  <c r="O52"/>
  <c r="Q30"/>
  <c r="Q4"/>
  <c r="K27"/>
  <c r="N43"/>
  <c r="O40"/>
  <c r="P93"/>
  <c r="P43"/>
  <c r="K6"/>
  <c r="H41"/>
  <c r="B85"/>
  <c r="O43"/>
  <c r="B81"/>
  <c r="L61"/>
  <c r="L94"/>
  <c r="P71"/>
  <c r="N18"/>
  <c r="N80"/>
  <c r="J64"/>
  <c r="K21"/>
  <c r="N22"/>
  <c r="H69"/>
  <c r="K32"/>
  <c r="G33"/>
  <c r="H36"/>
  <c r="Q76"/>
  <c r="I40"/>
  <c r="I83"/>
  <c r="Q72"/>
  <c r="B45"/>
  <c r="Q98"/>
  <c r="G28"/>
  <c r="H32"/>
  <c r="B9"/>
  <c r="B11"/>
  <c r="J70"/>
  <c r="H46"/>
  <c r="L76"/>
  <c r="O27"/>
  <c r="K39"/>
  <c r="K95"/>
  <c r="N89"/>
  <c r="H27"/>
  <c r="I47"/>
  <c r="N79"/>
  <c r="P25"/>
  <c r="P29"/>
  <c r="I78"/>
  <c r="L91"/>
  <c r="K79"/>
  <c r="P65"/>
  <c r="I88"/>
  <c r="L93"/>
  <c r="J19"/>
  <c r="K93"/>
  <c r="P6"/>
  <c r="J32"/>
  <c r="P21"/>
  <c r="L97"/>
  <c r="L52"/>
  <c r="K7"/>
  <c r="G13"/>
  <c r="O79"/>
  <c r="K24"/>
  <c r="H18"/>
  <c r="N50"/>
  <c r="K97"/>
  <c r="H79"/>
  <c r="L6"/>
  <c r="B92"/>
  <c r="I16"/>
  <c r="K88"/>
  <c r="I97"/>
  <c r="Q94"/>
  <c r="I31"/>
  <c r="N40"/>
  <c r="H30"/>
  <c r="J4"/>
  <c r="J59"/>
  <c r="Q57"/>
  <c r="G54"/>
  <c r="N31"/>
  <c r="H3"/>
  <c r="L9"/>
  <c r="K80"/>
  <c r="H67"/>
  <c r="K49"/>
  <c r="H35"/>
  <c r="G88"/>
  <c r="J85"/>
  <c r="K16"/>
  <c r="Q68"/>
  <c r="P11"/>
  <c r="J78"/>
  <c r="G71"/>
  <c r="P45"/>
  <c r="I15"/>
  <c r="L16"/>
  <c r="B80"/>
  <c r="H14"/>
  <c r="K35"/>
  <c r="I73"/>
  <c r="L47"/>
  <c r="L17"/>
  <c r="N14"/>
  <c r="G63"/>
  <c r="I38"/>
  <c r="J12"/>
  <c r="I59"/>
  <c r="P47"/>
  <c r="Q67"/>
  <c r="L39"/>
  <c r="G45"/>
  <c r="L7"/>
  <c r="B94"/>
  <c r="Q38"/>
  <c r="L4"/>
  <c r="K90"/>
  <c r="I36"/>
  <c r="Q71"/>
  <c r="G51"/>
  <c r="P87"/>
  <c r="B67"/>
  <c r="B48"/>
  <c r="Q16"/>
  <c r="H75"/>
  <c r="G43"/>
  <c r="K69"/>
  <c r="H21"/>
  <c r="Q79"/>
  <c r="I84"/>
  <c r="O69"/>
  <c r="L42"/>
  <c r="G68"/>
  <c r="B82"/>
  <c r="Q5"/>
  <c r="B18"/>
  <c r="P56"/>
  <c r="H26"/>
  <c r="G19"/>
  <c r="L82"/>
  <c r="N86"/>
  <c r="P62"/>
  <c r="P98"/>
  <c r="B98"/>
  <c r="N98"/>
  <c r="J5"/>
  <c r="B66"/>
  <c r="B15"/>
  <c r="I95"/>
  <c r="J22"/>
  <c r="K50"/>
  <c r="H71"/>
  <c r="I57"/>
  <c r="N28"/>
  <c r="K51"/>
  <c r="N24"/>
  <c r="Q60"/>
  <c r="L8"/>
  <c r="G72"/>
  <c r="L13"/>
  <c r="L38"/>
  <c r="P66"/>
  <c r="H64"/>
  <c r="L41"/>
  <c r="J13"/>
  <c r="K23"/>
  <c r="J25"/>
  <c r="P40"/>
  <c r="G67"/>
  <c r="Q12"/>
  <c r="G47"/>
  <c r="Q43"/>
  <c r="I64"/>
  <c r="L79"/>
  <c r="B79"/>
  <c r="H93"/>
  <c r="G95"/>
  <c r="J21"/>
  <c r="K53"/>
  <c r="G38"/>
  <c r="N9"/>
  <c r="J82"/>
  <c r="B34"/>
  <c r="Q25"/>
  <c r="H56"/>
  <c r="P14"/>
  <c r="H63"/>
  <c r="I23"/>
  <c r="B26"/>
  <c r="L95"/>
  <c r="O33"/>
  <c r="K83"/>
  <c r="J10"/>
  <c r="K14"/>
  <c r="B22"/>
  <c r="H38"/>
  <c r="H49"/>
  <c r="Q45"/>
  <c r="B24"/>
  <c r="K26"/>
  <c r="N82"/>
  <c r="J88"/>
  <c r="H62"/>
  <c r="I46"/>
  <c r="P8"/>
  <c r="P31"/>
  <c r="I53"/>
  <c r="H55"/>
  <c r="K34"/>
  <c r="Q33"/>
  <c r="P89"/>
  <c r="J66"/>
  <c r="N10"/>
  <c r="O36"/>
  <c r="P10"/>
  <c r="G9"/>
  <c r="O72"/>
  <c r="O93"/>
  <c r="G29"/>
  <c r="B55"/>
  <c r="O95"/>
  <c r="I67"/>
  <c r="I29"/>
  <c r="Q50"/>
  <c r="H40"/>
  <c r="O78"/>
  <c r="O15"/>
  <c r="L31"/>
  <c r="K70"/>
  <c r="N34"/>
  <c r="G46"/>
  <c r="G4"/>
  <c r="J84"/>
  <c r="L5"/>
  <c r="J89"/>
  <c r="H20"/>
  <c r="O3"/>
  <c r="Q82"/>
  <c r="O74"/>
  <c r="N72"/>
  <c r="B37"/>
  <c r="H76"/>
  <c r="O45"/>
  <c r="B89"/>
  <c r="N48"/>
  <c r="Q70"/>
  <c r="I62"/>
  <c r="I56"/>
  <c r="I92"/>
  <c r="G92"/>
  <c r="P32"/>
  <c r="Q48"/>
  <c r="O84"/>
  <c r="I45"/>
  <c r="B41"/>
  <c r="I87"/>
  <c r="B8"/>
  <c r="L54"/>
  <c r="L56"/>
  <c r="G56"/>
  <c r="G6"/>
  <c r="L40"/>
  <c r="Q58"/>
  <c r="B64"/>
  <c r="N64"/>
  <c r="L75"/>
  <c r="G64"/>
  <c r="I54"/>
  <c r="B31"/>
  <c r="P79"/>
  <c r="P12"/>
  <c r="H58"/>
  <c r="K57"/>
  <c r="Q78"/>
  <c r="O65"/>
  <c r="J91"/>
  <c r="K37"/>
  <c r="B53"/>
  <c r="I35"/>
  <c r="G55"/>
  <c r="Q54"/>
  <c r="K28"/>
  <c r="M35" l="1"/>
  <c r="F53"/>
  <c r="E53"/>
  <c r="C53"/>
  <c r="D53"/>
  <c r="D31"/>
  <c r="C31"/>
  <c r="F31"/>
  <c r="E31"/>
  <c r="M54"/>
  <c r="R64"/>
  <c r="D64"/>
  <c r="E64"/>
  <c r="C64"/>
  <c r="F64"/>
  <c r="C8"/>
  <c r="D8"/>
  <c r="F8"/>
  <c r="E8"/>
  <c r="M87"/>
  <c r="E41"/>
  <c r="D41"/>
  <c r="F41"/>
  <c r="C41"/>
  <c r="M45"/>
  <c r="M92"/>
  <c r="M56"/>
  <c r="M62"/>
  <c r="R48"/>
  <c r="C89"/>
  <c r="F89"/>
  <c r="D89"/>
  <c r="E89"/>
  <c r="F37"/>
  <c r="E37"/>
  <c r="D37"/>
  <c r="C37"/>
  <c r="R72"/>
  <c r="O99"/>
  <c r="R34"/>
  <c r="M29"/>
  <c r="M67"/>
  <c r="C55"/>
  <c r="D55"/>
  <c r="E55"/>
  <c r="F55"/>
  <c r="R10"/>
  <c r="M53"/>
  <c r="M46"/>
  <c r="R82"/>
  <c r="E24"/>
  <c r="D24"/>
  <c r="C24"/>
  <c r="F24"/>
  <c r="C22"/>
  <c r="F22"/>
  <c r="E22"/>
  <c r="D22"/>
  <c r="D26"/>
  <c r="E26"/>
  <c r="F26"/>
  <c r="C26"/>
  <c r="M23"/>
  <c r="F34"/>
  <c r="D34"/>
  <c r="C34"/>
  <c r="E34"/>
  <c r="R9"/>
  <c r="C79"/>
  <c r="F79"/>
  <c r="E79"/>
  <c r="D79"/>
  <c r="M64"/>
  <c r="R24"/>
  <c r="R28"/>
  <c r="M57"/>
  <c r="M95"/>
  <c r="E15"/>
  <c r="D15"/>
  <c r="F15"/>
  <c r="C15"/>
  <c r="F66"/>
  <c r="E66"/>
  <c r="D66"/>
  <c r="C66"/>
  <c r="R98"/>
  <c r="D98"/>
  <c r="F98"/>
  <c r="C98"/>
  <c r="E98"/>
  <c r="R86"/>
  <c r="D18"/>
  <c r="C18"/>
  <c r="F18"/>
  <c r="E18"/>
  <c r="C82"/>
  <c r="F82"/>
  <c r="D82"/>
  <c r="E82"/>
  <c r="M84"/>
  <c r="D48"/>
  <c r="F48"/>
  <c r="E48"/>
  <c r="C48"/>
  <c r="C67"/>
  <c r="E67"/>
  <c r="D67"/>
  <c r="F67"/>
  <c r="M36"/>
  <c r="F94"/>
  <c r="C94"/>
  <c r="D94"/>
  <c r="E94"/>
  <c r="M59"/>
  <c r="M38"/>
  <c r="R14"/>
  <c r="M73"/>
  <c r="E80"/>
  <c r="D80"/>
  <c r="C80"/>
  <c r="F80"/>
  <c r="M15"/>
  <c r="H99"/>
  <c r="R31"/>
  <c r="R40"/>
  <c r="M31"/>
  <c r="M97"/>
  <c r="M16"/>
  <c r="D92"/>
  <c r="E92"/>
  <c r="C92"/>
  <c r="F92"/>
  <c r="R50"/>
  <c r="M88"/>
  <c r="M78"/>
  <c r="R79"/>
  <c r="M47"/>
  <c r="R89"/>
  <c r="F11"/>
  <c r="D11"/>
  <c r="C11"/>
  <c r="E11"/>
  <c r="D9"/>
  <c r="C9"/>
  <c r="F9"/>
  <c r="E9"/>
  <c r="D45"/>
  <c r="F45"/>
  <c r="E45"/>
  <c r="C45"/>
  <c r="M83"/>
  <c r="M40"/>
  <c r="R22"/>
  <c r="R80"/>
  <c r="R18"/>
  <c r="C81"/>
  <c r="F81"/>
  <c r="E81"/>
  <c r="D81"/>
  <c r="C85"/>
  <c r="F85"/>
  <c r="D85"/>
  <c r="E85"/>
  <c r="R43"/>
  <c r="C23"/>
  <c r="F23"/>
  <c r="E23"/>
  <c r="D23"/>
  <c r="M93"/>
  <c r="R54"/>
  <c r="R56"/>
  <c r="F13"/>
  <c r="D13"/>
  <c r="E13"/>
  <c r="C13"/>
  <c r="R69"/>
  <c r="R92"/>
  <c r="R6"/>
  <c r="R23"/>
  <c r="D20"/>
  <c r="E20"/>
  <c r="C20"/>
  <c r="F20"/>
  <c r="R81"/>
  <c r="R44"/>
  <c r="D33"/>
  <c r="F33"/>
  <c r="E33"/>
  <c r="C33"/>
  <c r="N99"/>
  <c r="R3"/>
  <c r="M17"/>
  <c r="R60"/>
  <c r="M19"/>
  <c r="M11"/>
  <c r="R93"/>
  <c r="M22"/>
  <c r="M42"/>
  <c r="D56"/>
  <c r="E56"/>
  <c r="F56"/>
  <c r="C56"/>
  <c r="M25"/>
  <c r="M21"/>
  <c r="F27"/>
  <c r="E27"/>
  <c r="D27"/>
  <c r="C27"/>
  <c r="M65"/>
  <c r="M70"/>
  <c r="D47"/>
  <c r="C47"/>
  <c r="E47"/>
  <c r="F47"/>
  <c r="R63"/>
  <c r="D42"/>
  <c r="C42"/>
  <c r="E42"/>
  <c r="F42"/>
  <c r="M77"/>
  <c r="M55"/>
  <c r="R53"/>
  <c r="D69"/>
  <c r="C69"/>
  <c r="F69"/>
  <c r="E69"/>
  <c r="M24"/>
  <c r="C63"/>
  <c r="E63"/>
  <c r="D63"/>
  <c r="F63"/>
  <c r="F10"/>
  <c r="E10"/>
  <c r="C10"/>
  <c r="D10"/>
  <c r="F16"/>
  <c r="C16"/>
  <c r="D16"/>
  <c r="E16"/>
  <c r="M90"/>
  <c r="M60"/>
  <c r="E88"/>
  <c r="F88"/>
  <c r="D88"/>
  <c r="C88"/>
  <c r="F43"/>
  <c r="D43"/>
  <c r="E43"/>
  <c r="C43"/>
  <c r="R55"/>
  <c r="E57"/>
  <c r="F57"/>
  <c r="D57"/>
  <c r="C57"/>
  <c r="E50"/>
  <c r="D50"/>
  <c r="C50"/>
  <c r="F50"/>
  <c r="M63"/>
  <c r="E7"/>
  <c r="F7"/>
  <c r="D7"/>
  <c r="C7"/>
  <c r="M18"/>
  <c r="R19"/>
  <c r="R45"/>
  <c r="R59"/>
  <c r="P99"/>
  <c r="R71"/>
  <c r="C90"/>
  <c r="D90"/>
  <c r="F90"/>
  <c r="E90"/>
  <c r="C12"/>
  <c r="F12"/>
  <c r="E12"/>
  <c r="D12"/>
  <c r="R52"/>
  <c r="E35"/>
  <c r="F35"/>
  <c r="D35"/>
  <c r="C35"/>
  <c r="K99"/>
  <c r="R30"/>
  <c r="M82"/>
  <c r="M52"/>
  <c r="F71"/>
  <c r="E71"/>
  <c r="D71"/>
  <c r="C71"/>
  <c r="R5"/>
  <c r="R74"/>
  <c r="M12"/>
  <c r="R77"/>
  <c r="M44"/>
  <c r="C17"/>
  <c r="E17"/>
  <c r="F17"/>
  <c r="D17"/>
  <c r="M4"/>
  <c r="E46"/>
  <c r="C46"/>
  <c r="D46"/>
  <c r="F46"/>
  <c r="E38"/>
  <c r="D38"/>
  <c r="C38"/>
  <c r="F38"/>
  <c r="M30"/>
  <c r="R96"/>
  <c r="R32"/>
  <c r="D76"/>
  <c r="F76"/>
  <c r="E76"/>
  <c r="C76"/>
  <c r="R75"/>
  <c r="R84"/>
  <c r="M68"/>
  <c r="C96"/>
  <c r="F96"/>
  <c r="D96"/>
  <c r="E96"/>
  <c r="M85"/>
  <c r="R68"/>
  <c r="R16"/>
  <c r="M6"/>
  <c r="M43"/>
  <c r="M9"/>
  <c r="E73"/>
  <c r="F73"/>
  <c r="D73"/>
  <c r="C73"/>
  <c r="M32"/>
  <c r="D70"/>
  <c r="E70"/>
  <c r="F70"/>
  <c r="C70"/>
  <c r="M75"/>
  <c r="R15"/>
  <c r="R97"/>
  <c r="D91"/>
  <c r="E91"/>
  <c r="C91"/>
  <c r="F91"/>
  <c r="D52"/>
  <c r="C52"/>
  <c r="E52"/>
  <c r="F52"/>
  <c r="M81"/>
  <c r="R91"/>
  <c r="C72"/>
  <c r="F72"/>
  <c r="E72"/>
  <c r="D72"/>
  <c r="R70"/>
  <c r="R11"/>
  <c r="M71"/>
  <c r="R36"/>
  <c r="M37"/>
  <c r="M61"/>
  <c r="M91"/>
  <c r="M20"/>
  <c r="C61"/>
  <c r="D61"/>
  <c r="F61"/>
  <c r="E61"/>
  <c r="R20"/>
  <c r="R12"/>
  <c r="E51"/>
  <c r="D51"/>
  <c r="F51"/>
  <c r="C51"/>
  <c r="M3"/>
  <c r="I99"/>
  <c r="M5"/>
  <c r="R58"/>
  <c r="D49"/>
  <c r="E49"/>
  <c r="C49"/>
  <c r="F49"/>
  <c r="R94"/>
  <c r="R27"/>
  <c r="R13"/>
  <c r="M89"/>
  <c r="M13"/>
  <c r="M86"/>
  <c r="F19"/>
  <c r="E19"/>
  <c r="D19"/>
  <c r="C19"/>
  <c r="R21"/>
  <c r="R66"/>
  <c r="R65"/>
  <c r="F25"/>
  <c r="C25"/>
  <c r="E25"/>
  <c r="D25"/>
  <c r="R73"/>
  <c r="J99"/>
  <c r="F29"/>
  <c r="D29"/>
  <c r="C29"/>
  <c r="E29"/>
  <c r="D87"/>
  <c r="C87"/>
  <c r="F87"/>
  <c r="E87"/>
  <c r="R26"/>
  <c r="M33"/>
  <c r="E54"/>
  <c r="C54"/>
  <c r="D54"/>
  <c r="F54"/>
  <c r="D39"/>
  <c r="C39"/>
  <c r="F39"/>
  <c r="E39"/>
  <c r="F60"/>
  <c r="E60"/>
  <c r="D60"/>
  <c r="C60"/>
  <c r="E86"/>
  <c r="D86"/>
  <c r="C86"/>
  <c r="F86"/>
  <c r="R90"/>
  <c r="R95"/>
  <c r="G99"/>
  <c r="R35"/>
  <c r="D95"/>
  <c r="C95"/>
  <c r="F95"/>
  <c r="E95"/>
  <c r="R4"/>
  <c r="D21"/>
  <c r="C21"/>
  <c r="E21"/>
  <c r="F21"/>
  <c r="R17"/>
  <c r="M41"/>
  <c r="D58"/>
  <c r="E58"/>
  <c r="F58"/>
  <c r="C58"/>
  <c r="R41"/>
  <c r="F6"/>
  <c r="E6"/>
  <c r="D6"/>
  <c r="C6"/>
  <c r="D44"/>
  <c r="E44"/>
  <c r="F44"/>
  <c r="C44"/>
  <c r="M14"/>
  <c r="M74"/>
  <c r="M28"/>
  <c r="M98"/>
  <c r="D5"/>
  <c r="F5"/>
  <c r="C5"/>
  <c r="E5"/>
  <c r="M39"/>
  <c r="M48"/>
  <c r="M58"/>
  <c r="D32"/>
  <c r="F32"/>
  <c r="E32"/>
  <c r="C32"/>
  <c r="M76"/>
  <c r="R57"/>
  <c r="F65"/>
  <c r="C65"/>
  <c r="D65"/>
  <c r="E65"/>
  <c r="C75"/>
  <c r="F75"/>
  <c r="E75"/>
  <c r="D75"/>
  <c r="R39"/>
  <c r="M8"/>
  <c r="R61"/>
  <c r="C68"/>
  <c r="F68"/>
  <c r="E68"/>
  <c r="D68"/>
  <c r="R78"/>
  <c r="C40"/>
  <c r="D40"/>
  <c r="F40"/>
  <c r="E40"/>
  <c r="L99"/>
  <c r="M26"/>
  <c r="F84"/>
  <c r="D84"/>
  <c r="C84"/>
  <c r="E84"/>
  <c r="M66"/>
  <c r="B99"/>
  <c r="E3"/>
  <c r="D3"/>
  <c r="F3"/>
  <c r="C3"/>
  <c r="M10"/>
  <c r="R85"/>
  <c r="F28"/>
  <c r="C28"/>
  <c r="D28"/>
  <c r="E28"/>
  <c r="R37"/>
  <c r="D62"/>
  <c r="E62"/>
  <c r="C62"/>
  <c r="F62"/>
  <c r="F14"/>
  <c r="D14"/>
  <c r="E14"/>
  <c r="C14"/>
  <c r="R62"/>
  <c r="R7"/>
  <c r="M34"/>
  <c r="M80"/>
  <c r="R33"/>
  <c r="M7"/>
  <c r="F78"/>
  <c r="E78"/>
  <c r="D78"/>
  <c r="C78"/>
  <c r="M49"/>
  <c r="R83"/>
  <c r="C36"/>
  <c r="E36"/>
  <c r="F36"/>
  <c r="D36"/>
  <c r="M94"/>
  <c r="R51"/>
  <c r="M27"/>
  <c r="E97"/>
  <c r="C97"/>
  <c r="D97"/>
  <c r="F97"/>
  <c r="R87"/>
  <c r="M96"/>
  <c r="R88"/>
  <c r="R38"/>
  <c r="R8"/>
  <c r="R29"/>
  <c r="M50"/>
  <c r="R49"/>
  <c r="M72"/>
  <c r="M51"/>
  <c r="R67"/>
  <c r="E83"/>
  <c r="F83"/>
  <c r="D83"/>
  <c r="C83"/>
  <c r="R47"/>
  <c r="C59"/>
  <c r="E59"/>
  <c r="D59"/>
  <c r="F59"/>
  <c r="F77"/>
  <c r="D77"/>
  <c r="E77"/>
  <c r="C77"/>
  <c r="R42"/>
  <c r="C93"/>
  <c r="F93"/>
  <c r="D93"/>
  <c r="E93"/>
  <c r="M69"/>
  <c r="D4"/>
  <c r="C4"/>
  <c r="E4"/>
  <c r="F4"/>
  <c r="R76"/>
  <c r="Q99"/>
  <c r="R25"/>
  <c r="D30"/>
  <c r="E30"/>
  <c r="C30"/>
  <c r="F30"/>
  <c r="R46"/>
  <c r="M79"/>
  <c r="C74"/>
  <c r="F74"/>
  <c r="D74"/>
  <c r="E74"/>
  <c r="T22" i="73"/>
  <c r="P23"/>
  <c r="D23" i="24" s="1"/>
  <c r="S23" i="73"/>
  <c r="D23" i="28" s="1"/>
  <c r="Q23" i="73"/>
  <c r="D23" i="26" s="1"/>
  <c r="R23" i="73"/>
  <c r="D23" i="29" s="1"/>
  <c r="F22" i="65"/>
  <c r="K21"/>
  <c r="C99" i="78" l="1"/>
  <c r="F99"/>
  <c r="D99"/>
  <c r="E99"/>
  <c r="M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BF10"/>
  <c r="BF25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CE77" i="54"/>
  <c r="CE93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16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<sst xmlns="http://schemas.openxmlformats.org/spreadsheetml/2006/main" count="9004" uniqueCount="572">
  <si>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</si>
  <si>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</si>
  <si>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</si>
  <si>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</si>
  <si>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</si>
  <si>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</si>
  <si>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</si>
  <si>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</si>
  <si>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</si>
  <si>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</si>
  <si>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</si>
  <si>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</si>
  <si>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</si>
  <si>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</si>
  <si>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</si>
  <si>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</si>
  <si>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</si>
  <si>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</si>
  <si>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</si>
  <si>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</si>
  <si>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</si>
  <si>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</si>
  <si>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</si>
  <si>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</si>
  <si>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</si>
  <si>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</si>
  <si>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</si>
  <si>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</si>
  <si>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</si>
  <si>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</si>
  <si>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</si>
  <si>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</si>
  <si>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</si>
  <si>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</si>
  <si>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</si>
  <si>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</si>
  <si>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</si>
  <si>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</si>
  <si>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</si>
  <si>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</si>
  <si>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</si>
  <si>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</si>
  <si>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</si>
  <si>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</si>
  <si>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</si>
  <si>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</si>
  <si>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</si>
  <si>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</si>
  <si>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</si>
  <si>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</si>
  <si>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</si>
  <si>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</si>
  <si>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</si>
  <si>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</si>
  <si>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</si>
  <si>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</si>
  <si>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</si>
  <si>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</si>
  <si>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</si>
  <si>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</si>
  <si>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</si>
  <si>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</si>
  <si>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</si>
  <si>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</si>
  <si>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</si>
  <si>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</si>
  <si>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</si>
  <si>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</si>
  <si>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</si>
  <si>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</si>
  <si>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</si>
  <si>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</si>
  <si>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</si>
  <si>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</si>
  <si>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</si>
  <si>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</si>
  <si>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</si>
  <si>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</si>
  <si>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</si>
  <si>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</si>
  <si>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</si>
  <si>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</si>
  <si>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</si>
  <si>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</si>
  <si>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</si>
  <si>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</si>
  <si>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</si>
  <si>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</si>
  <si>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</si>
  <si>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</si>
  <si>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</si>
  <si>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</si>
  <si>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</si>
  <si>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</si>
  <si>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</si>
  <si>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</si>
  <si>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</si>
  <si>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</si>
  <si>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</si>
  <si>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</si>
  <si>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</si>
  <si>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</si>
  <si>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</si>
  <si>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</si>
  <si>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</si>
  <si>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</si>
  <si>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</si>
  <si>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</si>
  <si>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</si>
  <si>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</si>
  <si>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</si>
  <si>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</si>
  <si>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</si>
  <si>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</si>
  <si>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</si>
  <si>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</si>
  <si>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</si>
  <si>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</si>
  <si>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</si>
  <si>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</si>
  <si>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</si>
  <si>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</si>
  <si>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</si>
  <si>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</si>
  <si>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</si>
  <si>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</si>
  <si>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</si>
  <si>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</si>
  <si>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</si>
  <si>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</si>
  <si>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</si>
  <si>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</si>
  <si>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</si>
  <si>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</si>
  <si>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</si>
  <si>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</si>
  <si>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</si>
  <si>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</si>
  <si>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</si>
  <si>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</si>
  <si>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</si>
  <si>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</si>
  <si>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</si>
  <si>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</si>
  <si>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</si>
  <si>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</si>
  <si>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</si>
  <si>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</si>
  <si>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</si>
  <si>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</si>
  <si>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</si>
  <si>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</si>
  <si>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</si>
  <si>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</si>
  <si>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</si>
  <si>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</si>
  <si>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</si>
  <si>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</si>
  <si>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</si>
  <si>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</si>
  <si>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</si>
  <si>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</si>
  <si>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</si>
  <si>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</si>
  <si>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</si>
  <si>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</si>
  <si>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</si>
  <si>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</si>
  <si>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</si>
  <si>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</si>
  <si>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</si>
  <si>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</si>
  <si>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</si>
  <si>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</si>
  <si>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</si>
  <si>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</si>
  <si>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</si>
  <si>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</si>
  <si>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</si>
  <si>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</si>
  <si>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</si>
  <si>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</si>
  <si>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</si>
  <si>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</si>
  <si>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</si>
  <si>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</si>
  <si>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</si>
  <si>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</si>
  <si>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</si>
  <si>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</si>
  <si>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</si>
  <si>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</si>
  <si>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</si>
  <si>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</si>
  <si>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</si>
  <si>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</si>
  <si>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</si>
  <si>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</si>
  <si>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</si>
  <si>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</si>
  <si>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</si>
  <si>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</si>
  <si>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</si>
  <si>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</si>
  <si>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</si>
  <si>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</si>
  <si>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</si>
  <si>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</si>
  <si>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</si>
  <si>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</si>
  <si>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</si>
  <si>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</si>
  <si>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</si>
  <si>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</si>
  <si>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</si>
  <si>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</si>
  <si>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</si>
  <si>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</si>
  <si>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</si>
  <si>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</si>
  <si>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</si>
  <si>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</si>
  <si>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</si>
  <si>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</si>
  <si>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</si>
  <si>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</si>
  <si>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</si>
  <si>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</si>
  <si>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</si>
  <si>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</si>
  <si>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</si>
  <si>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</si>
  <si>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</si>
  <si>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</si>
  <si>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</si>
  <si>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</si>
  <si>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</si>
  <si>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</si>
  <si>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</si>
  <si>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</si>
  <si>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</si>
  <si>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</si>
  <si>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</si>
  <si>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</si>
  <si>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</si>
  <si>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</si>
  <si>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</si>
  <si>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</si>
  <si>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</si>
  <si>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</si>
  <si>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</si>
  <si>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</si>
  <si>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</si>
  <si>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</si>
  <si>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</si>
  <si>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</si>
  <si>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</si>
  <si>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</si>
  <si>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</si>
  <si>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</si>
  <si>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</si>
  <si>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</si>
  <si>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</si>
  <si>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</si>
  <si>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</si>
  <si>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</si>
  <si>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</si>
  <si>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</si>
  <si>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</si>
  <si>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</si>
  <si>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</si>
  <si>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</si>
  <si>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</si>
  <si>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</si>
  <si>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</si>
  <si>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</si>
  <si>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</si>
  <si>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</si>
  <si>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</si>
  <si>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</si>
  <si>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</si>
  <si>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</si>
  <si>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</si>
  <si>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</si>
  <si>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</si>
  <si>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</si>
  <si>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</si>
  <si>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</si>
  <si>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</si>
  <si>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</si>
  <si>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</si>
  <si>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</si>
  <si>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</si>
  <si>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</si>
  <si>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</si>
  <si>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</si>
  <si>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</si>
  <si>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</si>
  <si>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</si>
  <si>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</si>
  <si>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</si>
  <si>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</si>
  <si>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</si>
  <si>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</si>
  <si>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</si>
  <si>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</si>
  <si>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</si>
  <si>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</si>
  <si>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</si>
  <si>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</si>
  <si>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</si>
  <si>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</si>
  <si>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</si>
  <si>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</si>
  <si>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</si>
  <si>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</si>
  <si>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</si>
  <si>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</si>
  <si>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</si>
  <si>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</si>
  <si>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</si>
  <si>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</si>
  <si>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</si>
  <si>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</si>
  <si>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</si>
  <si>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</si>
  <si>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</si>
  <si>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</si>
  <si>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</si>
  <si>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</si>
  <si>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</si>
  <si>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</si>
  <si>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</si>
  <si>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</si>
  <si>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</si>
  <si>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</si>
  <si>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</si>
  <si>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</si>
  <si>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</si>
  <si>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</si>
  <si>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</si>
  <si>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</si>
  <si>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</si>
  <si>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</si>
  <si>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</si>
  <si>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</si>
  <si>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</si>
  <si>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</si>
  <si>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</si>
  <si>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</si>
  <si>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</si>
  <si>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</si>
  <si>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</si>
  <si>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</si>
  <si>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</si>
  <si>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</si>
  <si>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</si>
  <si>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</si>
  <si>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</si>
  <si>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</si>
  <si>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</si>
  <si>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</si>
  <si>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</si>
  <si>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</si>
  <si>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</si>
  <si>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</si>
  <si>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</si>
  <si>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</si>
  <si>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</si>
  <si>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</si>
  <si>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</si>
  <si>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</si>
  <si>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</si>
  <si>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</si>
  <si>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</si>
  <si>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</si>
  <si>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</si>
  <si>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</si>
  <si>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</si>
  <si>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</si>
  <si>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</si>
  <si>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</si>
  <si>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</si>
  <si>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</si>
  <si>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</si>
  <si>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</si>
  <si>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</si>
  <si>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</si>
  <si>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</si>
  <si>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</si>
  <si>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</si>
  <si>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</si>
  <si>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</si>
  <si>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</si>
  <si>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</si>
  <si>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</si>
  <si>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</si>
  <si>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</si>
  <si>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</si>
  <si>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</si>
  <si>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</si>
  <si>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</si>
  <si>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</si>
  <si>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</si>
  <si>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</si>
  <si>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</si>
  <si>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</si>
  <si>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</si>
  <si>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</si>
  <si>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</si>
  <si>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</si>
  <si>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</si>
  <si>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</si>
  <si>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</si>
  <si>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</si>
  <si>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</si>
  <si>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</si>
  <si>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</si>
  <si>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</si>
  <si>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</si>
  <si>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</si>
  <si>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</si>
  <si>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</si>
  <si>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</si>
  <si>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</si>
  <si>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</si>
  <si>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</si>
  <si>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</si>
  <si>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</si>
  <si>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</si>
  <si>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</si>
  <si>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</si>
  <si>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</si>
  <si>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</si>
  <si>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</si>
  <si>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</si>
  <si>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</si>
  <si>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</si>
  <si>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</si>
  <si>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</si>
  <si>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</si>
  <si>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</si>
  <si>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</si>
  <si>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</si>
  <si>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</si>
  <si>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</si>
  <si>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</si>
  <si>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</si>
  <si>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</si>
  <si>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</si>
  <si>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</si>
  <si>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</si>
  <si>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</si>
  <si>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</si>
  <si>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</si>
  <si>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</si>
  <si>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</si>
  <si>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</si>
  <si>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</si>
  <si>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</si>
  <si>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</si>
  <si>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</si>
  <si>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</si>
  <si>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</si>
  <si>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</si>
  <si>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</si>
  <si>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</si>
  <si>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</si>
  <si>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</si>
  <si>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</si>
  <si>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</si>
  <si>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</si>
  <si>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</si>
  <si>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</si>
  <si>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</si>
  <si>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</si>
  <si>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</si>
  <si>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</si>
  <si>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</si>
  <si>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</si>
  <si>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</si>
  <si>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</si>
  <si>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</si>
  <si>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</si>
  <si>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</si>
  <si>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</si>
  <si>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</si>
  <si>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</si>
  <si>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</si>
  <si>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</si>
  <si>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</si>
  <si>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</si>
  <si>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</si>
  <si>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</si>
  <si>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</si>
  <si>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</si>
  <si>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</si>
  <si>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</si>
  <si>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</si>
  <si>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</si>
  <si>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</si>
  <si>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</si>
  <si>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</si>
  <si>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</si>
  <si>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</si>
  <si>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</si>
  <si>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</si>
  <si>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</si>
  <si>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</si>
  <si>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</si>
  <si>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</si>
  <si>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</si>
  <si>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</si>
  <si>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</si>
  <si>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</si>
  <si>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</si>
  <si>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</si>
  <si>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</si>
  <si>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</si>
  <si>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</si>
  <si>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</si>
  <si>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</si>
  <si>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</si>
  <si>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</si>
  <si>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</si>
  <si>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</si>
  <si>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</si>
  <si>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</si>
  <si>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52IS2024/01/03</t>
  </si>
  <si>
    <t>SNJSUGARLTDAP</t>
  </si>
  <si>
    <t>NR/2023/18204/A/2407</t>
  </si>
  <si>
    <t>GOA_Beneficiary</t>
  </si>
  <si>
    <t>WR/2023/20914/A/2522</t>
  </si>
  <si>
    <t>SOLAPUR_SOLAR</t>
  </si>
  <si>
    <t>NR/2024/18231/C</t>
  </si>
  <si>
    <t>ITCWIND</t>
  </si>
  <si>
    <t>NR/2023/18074/A/2401</t>
  </si>
  <si>
    <t>WR/2023/20937/A/2525</t>
  </si>
  <si>
    <t>HP</t>
  </si>
  <si>
    <t>NR/2023/18183/A/2534</t>
  </si>
  <si>
    <t>RSRPL_BKN</t>
  </si>
  <si>
    <t>NR/02012024/04012024/SJVN020124NR1334</t>
  </si>
  <si>
    <t>BCMLUH</t>
  </si>
  <si>
    <t>NR/20122023/29022024/IEX_LDC_231218_00502</t>
  </si>
  <si>
    <t>SIMHAPURI</t>
  </si>
  <si>
    <t>NR/01012024/15012024/IEX_231227_05965</t>
  </si>
  <si>
    <t>JPL-2</t>
  </si>
  <si>
    <t>NR/01012024/15012024/IEX_231227_05966</t>
  </si>
  <si>
    <t>APNRL</t>
  </si>
  <si>
    <t>NR/03012024/03012024/IEX_240102_06011</t>
  </si>
  <si>
    <t>BCMLB001</t>
  </si>
  <si>
    <t>NR/20122023/29022024/IEX_LDC_231218_00501</t>
  </si>
  <si>
    <t>SDKSM</t>
  </si>
  <si>
    <t xml:space="preserve">NR/01012024/31012024/HPX-GTAMLDCRA-141223-05423 </t>
  </si>
  <si>
    <t>NSPLN MP</t>
  </si>
  <si>
    <t xml:space="preserve">NR/01012024/31012024/HPX-GTAMLDCRA-141223-05424 </t>
  </si>
  <si>
    <t>RAJASTHAN</t>
  </si>
  <si>
    <t>NR/01012024/31012024/52</t>
  </si>
  <si>
    <t>NR/01012024/31012024/HP-28</t>
  </si>
  <si>
    <t>CHANJUII</t>
  </si>
  <si>
    <t>NR/01012024/31032024/ ChanjuII</t>
  </si>
  <si>
    <t xml:space="preserve">NR/01012024/15012024/HPX-TAMDLY-271223-05546 </t>
  </si>
  <si>
    <t>SBSRPC11PL_BKN</t>
  </si>
  <si>
    <t>NR/01102023/02012046/L_NR_2021_17</t>
  </si>
  <si>
    <t>NR/02012024/04012024/SJVN020124NR1333</t>
  </si>
  <si>
    <t>NR/01012024/31012024/HP-26</t>
  </si>
  <si>
    <t>NR/01012024/31012024/HP-27</t>
  </si>
  <si>
    <t>UTTARAKHAND</t>
  </si>
  <si>
    <t>NR/01012024/31012024/5412UPCL/CE(Comm)/SE/Banking dt. 17.11.2023</t>
  </si>
  <si>
    <t>B_S_ISPAT_MH</t>
  </si>
  <si>
    <t xml:space="preserve">NR/01012024/31012024/HPX-TAMLDCRA-141223-05419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</si>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</sst>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40</v>
          </cell>
          <cell r="D15">
            <v>0</v>
          </cell>
          <cell r="E15">
            <v>0</v>
          </cell>
          <cell r="H15">
            <v>0</v>
          </cell>
          <cell r="I15">
            <v>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40</v>
          </cell>
          <cell r="D16">
            <v>0</v>
          </cell>
          <cell r="E16">
            <v>0</v>
          </cell>
          <cell r="H16">
            <v>0</v>
          </cell>
          <cell r="I16">
            <v>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40</v>
          </cell>
          <cell r="D17">
            <v>0</v>
          </cell>
          <cell r="E17">
            <v>0</v>
          </cell>
          <cell r="H17">
            <v>0</v>
          </cell>
          <cell r="I17">
            <v>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40</v>
          </cell>
          <cell r="D18">
            <v>0</v>
          </cell>
          <cell r="E18">
            <v>0</v>
          </cell>
          <cell r="H18">
            <v>0</v>
          </cell>
          <cell r="I18">
            <v>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40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30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10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10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10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30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286.61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306.21600000000001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306.21600000000001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306.21600000000001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306.21600000000001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306.21600000000001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306.21600000000001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315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315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315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315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315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315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315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311.21600000000001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291.61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199">
        <v>45306.660173611112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24.5</v>
      </c>
      <c r="C3" s="197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6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7">
        <v>24.5</v>
      </c>
      <c r="C4" s="197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7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7">
        <v>24.5</v>
      </c>
      <c r="C5" s="197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7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7">
        <v>24.5</v>
      </c>
      <c r="C6" s="197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7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7">
        <v>24.5</v>
      </c>
      <c r="C7" s="197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7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7">
        <v>24.5</v>
      </c>
      <c r="C8" s="197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7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7">
        <v>24.5</v>
      </c>
      <c r="C9" s="197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7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7">
        <v>24.5</v>
      </c>
      <c r="C10" s="197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7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7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7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7">
        <v>24.5</v>
      </c>
      <c r="C13" s="197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7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7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7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7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7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7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7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7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7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7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7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7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</v>
      </c>
      <c r="C46" s="197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7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7">
        <v>24</v>
      </c>
      <c r="C47" s="197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7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7">
        <v>24</v>
      </c>
      <c r="C48" s="197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7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7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24</v>
      </c>
      <c r="C51" s="197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7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7">
        <v>24</v>
      </c>
      <c r="C52" s="197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7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7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7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7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7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7">
        <v>24</v>
      </c>
      <c r="C58" s="197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7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7">
        <v>24</v>
      </c>
      <c r="C59" s="197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7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7">
        <v>24</v>
      </c>
      <c r="C60" s="197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7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7">
        <v>24</v>
      </c>
      <c r="C61" s="197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7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7">
        <v>24.8</v>
      </c>
      <c r="C62" s="197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7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7">
        <v>24.8</v>
      </c>
      <c r="C63" s="197">
        <v>24.8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10.34656</v>
      </c>
      <c r="J63" s="21">
        <f t="shared" si="6"/>
        <v>5.7858399999999994</v>
      </c>
      <c r="K63" s="21">
        <f t="shared" si="7"/>
        <v>7.4623200000000001</v>
      </c>
      <c r="L63" s="21">
        <f t="shared" si="8"/>
        <v>1.2052800000000001</v>
      </c>
      <c r="M63" s="157">
        <f t="shared" si="9"/>
        <v>24.800000000000004</v>
      </c>
      <c r="N63" s="22"/>
      <c r="P63" s="37">
        <f t="shared" si="12"/>
        <v>10.34656</v>
      </c>
      <c r="Q63" s="37">
        <f t="shared" si="13"/>
        <v>5.7858399999999994</v>
      </c>
      <c r="R63" s="37">
        <f t="shared" si="14"/>
        <v>7.4623200000000001</v>
      </c>
      <c r="S63" s="37">
        <f t="shared" si="15"/>
        <v>1.2052800000000001</v>
      </c>
      <c r="T63" s="37">
        <f t="shared" si="10"/>
        <v>24.800000000000004</v>
      </c>
    </row>
    <row r="64" spans="1:20">
      <c r="A64" s="8" t="s">
        <v>106</v>
      </c>
      <c r="B64" s="197">
        <v>24.8</v>
      </c>
      <c r="C64" s="197">
        <v>24.8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10.34656</v>
      </c>
      <c r="J64" s="21">
        <f t="shared" si="6"/>
        <v>5.7858399999999994</v>
      </c>
      <c r="K64" s="21">
        <f t="shared" si="7"/>
        <v>7.4623200000000001</v>
      </c>
      <c r="L64" s="21">
        <f t="shared" si="8"/>
        <v>1.2052800000000001</v>
      </c>
      <c r="M64" s="157">
        <f t="shared" si="9"/>
        <v>24.800000000000004</v>
      </c>
      <c r="N64" s="22"/>
      <c r="P64" s="37">
        <f t="shared" si="12"/>
        <v>10.34656</v>
      </c>
      <c r="Q64" s="37">
        <f t="shared" si="13"/>
        <v>5.7858399999999994</v>
      </c>
      <c r="R64" s="37">
        <f t="shared" si="14"/>
        <v>7.4623200000000001</v>
      </c>
      <c r="S64" s="37">
        <f t="shared" si="15"/>
        <v>1.2052800000000001</v>
      </c>
      <c r="T64" s="37">
        <f t="shared" si="10"/>
        <v>24.800000000000004</v>
      </c>
    </row>
    <row r="65" spans="1:20">
      <c r="A65" s="8" t="s">
        <v>107</v>
      </c>
      <c r="B65" s="197">
        <v>24.8</v>
      </c>
      <c r="C65" s="197">
        <v>24.8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10.34656</v>
      </c>
      <c r="J65" s="21">
        <f t="shared" si="6"/>
        <v>5.7858399999999994</v>
      </c>
      <c r="K65" s="21">
        <f t="shared" si="7"/>
        <v>7.4623200000000001</v>
      </c>
      <c r="L65" s="21">
        <f t="shared" si="8"/>
        <v>1.2052800000000001</v>
      </c>
      <c r="M65" s="157">
        <f t="shared" si="9"/>
        <v>24.800000000000004</v>
      </c>
      <c r="N65" s="22"/>
      <c r="P65" s="37">
        <f t="shared" si="12"/>
        <v>10.34656</v>
      </c>
      <c r="Q65" s="37">
        <f t="shared" si="13"/>
        <v>5.7858399999999994</v>
      </c>
      <c r="R65" s="37">
        <f t="shared" si="14"/>
        <v>7.4623200000000001</v>
      </c>
      <c r="S65" s="37">
        <f t="shared" si="15"/>
        <v>1.2052800000000001</v>
      </c>
      <c r="T65" s="37">
        <f t="shared" si="10"/>
        <v>24.800000000000004</v>
      </c>
    </row>
    <row r="66" spans="1:20">
      <c r="A66" s="8" t="s">
        <v>108</v>
      </c>
      <c r="B66" s="197">
        <v>24.8</v>
      </c>
      <c r="C66" s="197">
        <v>24.8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10.34656</v>
      </c>
      <c r="J66" s="21">
        <f t="shared" si="6"/>
        <v>5.7858399999999994</v>
      </c>
      <c r="K66" s="21">
        <f t="shared" si="7"/>
        <v>7.4623200000000001</v>
      </c>
      <c r="L66" s="21">
        <f t="shared" si="8"/>
        <v>1.2052800000000001</v>
      </c>
      <c r="M66" s="157">
        <f t="shared" si="9"/>
        <v>24.800000000000004</v>
      </c>
      <c r="N66" s="22"/>
      <c r="P66" s="37">
        <f t="shared" si="12"/>
        <v>10.34656</v>
      </c>
      <c r="Q66" s="37">
        <f t="shared" si="13"/>
        <v>5.7858399999999994</v>
      </c>
      <c r="R66" s="37">
        <f t="shared" si="14"/>
        <v>7.4623200000000001</v>
      </c>
      <c r="S66" s="37">
        <f t="shared" si="15"/>
        <v>1.2052800000000001</v>
      </c>
      <c r="T66" s="37">
        <f t="shared" si="10"/>
        <v>24.800000000000004</v>
      </c>
    </row>
    <row r="67" spans="1:20">
      <c r="A67" s="8" t="s">
        <v>109</v>
      </c>
      <c r="B67" s="197">
        <v>24.8</v>
      </c>
      <c r="C67" s="197">
        <v>24.8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10.34656</v>
      </c>
      <c r="J67" s="21">
        <f t="shared" si="6"/>
        <v>5.7858399999999994</v>
      </c>
      <c r="K67" s="21">
        <f t="shared" si="7"/>
        <v>7.4623200000000001</v>
      </c>
      <c r="L67" s="21">
        <f t="shared" si="8"/>
        <v>1.2052800000000001</v>
      </c>
      <c r="M67" s="157">
        <f t="shared" si="9"/>
        <v>24.800000000000004</v>
      </c>
      <c r="N67" s="22"/>
      <c r="P67" s="37">
        <f t="shared" ref="P67:P98" si="17">I67</f>
        <v>10.34656</v>
      </c>
      <c r="Q67" s="37">
        <f t="shared" ref="Q67:Q98" si="18">J67</f>
        <v>5.7858399999999994</v>
      </c>
      <c r="R67" s="37">
        <f t="shared" ref="R67:R98" si="19">K67</f>
        <v>7.4623200000000001</v>
      </c>
      <c r="S67" s="37">
        <f t="shared" ref="S67:S98" si="20">L67</f>
        <v>1.2052800000000001</v>
      </c>
      <c r="T67" s="37">
        <f t="shared" si="10"/>
        <v>24.800000000000004</v>
      </c>
    </row>
    <row r="68" spans="1:20">
      <c r="A68" s="8" t="s">
        <v>110</v>
      </c>
      <c r="B68" s="197">
        <v>24.8</v>
      </c>
      <c r="C68" s="197">
        <v>24.8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10.34656</v>
      </c>
      <c r="J68" s="21">
        <f t="shared" ref="J68:J98" si="22">C68*E68/100</f>
        <v>5.7858399999999994</v>
      </c>
      <c r="K68" s="21">
        <f t="shared" ref="K68:K98" si="23">C68*F68/100</f>
        <v>7.4623200000000001</v>
      </c>
      <c r="L68" s="21">
        <f t="shared" ref="L68:L98" si="24">C68*G68/100</f>
        <v>1.2052800000000001</v>
      </c>
      <c r="M68" s="157">
        <f t="shared" ref="M68:M98" si="25">SUM(I68:L68)</f>
        <v>24.800000000000004</v>
      </c>
      <c r="N68" s="22"/>
      <c r="P68" s="37">
        <f t="shared" si="17"/>
        <v>10.34656</v>
      </c>
      <c r="Q68" s="37">
        <f t="shared" si="18"/>
        <v>5.7858399999999994</v>
      </c>
      <c r="R68" s="37">
        <f t="shared" si="19"/>
        <v>7.4623200000000001</v>
      </c>
      <c r="S68" s="37">
        <f t="shared" si="20"/>
        <v>1.2052800000000001</v>
      </c>
      <c r="T68" s="37">
        <f t="shared" ref="T68:T99" si="26">SUM(P68:S68)</f>
        <v>24.800000000000004</v>
      </c>
    </row>
    <row r="69" spans="1:20">
      <c r="A69" s="8" t="s">
        <v>111</v>
      </c>
      <c r="B69" s="197">
        <v>24.8</v>
      </c>
      <c r="C69" s="197">
        <v>24.8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10.34656</v>
      </c>
      <c r="J69" s="21">
        <f t="shared" si="22"/>
        <v>5.7858399999999994</v>
      </c>
      <c r="K69" s="21">
        <f t="shared" si="23"/>
        <v>7.4623200000000001</v>
      </c>
      <c r="L69" s="21">
        <f t="shared" si="24"/>
        <v>1.2052800000000001</v>
      </c>
      <c r="M69" s="157">
        <f t="shared" si="25"/>
        <v>24.800000000000004</v>
      </c>
      <c r="N69" s="22"/>
      <c r="P69" s="37">
        <f t="shared" si="17"/>
        <v>10.34656</v>
      </c>
      <c r="Q69" s="37">
        <f t="shared" si="18"/>
        <v>5.7858399999999994</v>
      </c>
      <c r="R69" s="37">
        <f t="shared" si="19"/>
        <v>7.4623200000000001</v>
      </c>
      <c r="S69" s="37">
        <f t="shared" si="20"/>
        <v>1.2052800000000001</v>
      </c>
      <c r="T69" s="37">
        <f t="shared" si="26"/>
        <v>24.800000000000004</v>
      </c>
    </row>
    <row r="70" spans="1:20">
      <c r="A70" s="8" t="s">
        <v>112</v>
      </c>
      <c r="B70" s="197">
        <v>24.8</v>
      </c>
      <c r="C70" s="197">
        <v>24.8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10.34656</v>
      </c>
      <c r="J70" s="21">
        <f t="shared" si="22"/>
        <v>5.7858399999999994</v>
      </c>
      <c r="K70" s="21">
        <f t="shared" si="23"/>
        <v>7.4623200000000001</v>
      </c>
      <c r="L70" s="21">
        <f t="shared" si="24"/>
        <v>1.2052800000000001</v>
      </c>
      <c r="M70" s="157">
        <f t="shared" si="25"/>
        <v>24.800000000000004</v>
      </c>
      <c r="N70" s="22"/>
      <c r="P70" s="37">
        <f t="shared" si="17"/>
        <v>10.34656</v>
      </c>
      <c r="Q70" s="37">
        <f t="shared" si="18"/>
        <v>5.7858399999999994</v>
      </c>
      <c r="R70" s="37">
        <f t="shared" si="19"/>
        <v>7.4623200000000001</v>
      </c>
      <c r="S70" s="37">
        <f t="shared" si="20"/>
        <v>1.2052800000000001</v>
      </c>
      <c r="T70" s="37">
        <f t="shared" si="26"/>
        <v>24.800000000000004</v>
      </c>
    </row>
    <row r="71" spans="1:20">
      <c r="A71" s="8" t="s">
        <v>113</v>
      </c>
      <c r="B71" s="197">
        <v>24.8</v>
      </c>
      <c r="C71" s="197">
        <v>24.8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10.34656</v>
      </c>
      <c r="J71" s="21">
        <f t="shared" si="22"/>
        <v>5.7858399999999994</v>
      </c>
      <c r="K71" s="21">
        <f t="shared" si="23"/>
        <v>7.4623200000000001</v>
      </c>
      <c r="L71" s="21">
        <f t="shared" si="24"/>
        <v>1.2052800000000001</v>
      </c>
      <c r="M71" s="157">
        <f t="shared" si="25"/>
        <v>24.800000000000004</v>
      </c>
      <c r="N71" s="22"/>
      <c r="P71" s="37">
        <f t="shared" si="17"/>
        <v>10.34656</v>
      </c>
      <c r="Q71" s="37">
        <f t="shared" si="18"/>
        <v>5.7858399999999994</v>
      </c>
      <c r="R71" s="37">
        <f t="shared" si="19"/>
        <v>7.4623200000000001</v>
      </c>
      <c r="S71" s="37">
        <f t="shared" si="20"/>
        <v>1.2052800000000001</v>
      </c>
      <c r="T71" s="37">
        <f t="shared" si="26"/>
        <v>24.800000000000004</v>
      </c>
    </row>
    <row r="72" spans="1:20">
      <c r="A72" s="8" t="s">
        <v>114</v>
      </c>
      <c r="B72" s="197">
        <v>24.8</v>
      </c>
      <c r="C72" s="197">
        <v>24.8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10.34656</v>
      </c>
      <c r="J72" s="21">
        <f t="shared" si="22"/>
        <v>5.7858399999999994</v>
      </c>
      <c r="K72" s="21">
        <f t="shared" si="23"/>
        <v>7.4623200000000001</v>
      </c>
      <c r="L72" s="21">
        <f t="shared" si="24"/>
        <v>1.2052800000000001</v>
      </c>
      <c r="M72" s="157">
        <f t="shared" si="25"/>
        <v>24.800000000000004</v>
      </c>
      <c r="N72" s="22"/>
      <c r="P72" s="37">
        <f t="shared" si="17"/>
        <v>10.34656</v>
      </c>
      <c r="Q72" s="37">
        <f t="shared" si="18"/>
        <v>5.7858399999999994</v>
      </c>
      <c r="R72" s="37">
        <f t="shared" si="19"/>
        <v>7.4623200000000001</v>
      </c>
      <c r="S72" s="37">
        <f t="shared" si="20"/>
        <v>1.2052800000000001</v>
      </c>
      <c r="T72" s="37">
        <f t="shared" si="26"/>
        <v>24.800000000000004</v>
      </c>
    </row>
    <row r="73" spans="1:20">
      <c r="A73" s="8" t="s">
        <v>115</v>
      </c>
      <c r="B73" s="197">
        <v>24.8</v>
      </c>
      <c r="C73" s="197">
        <v>24.8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10.34656</v>
      </c>
      <c r="J73" s="21">
        <f t="shared" si="22"/>
        <v>5.7858399999999994</v>
      </c>
      <c r="K73" s="21">
        <f t="shared" si="23"/>
        <v>7.4623200000000001</v>
      </c>
      <c r="L73" s="21">
        <f t="shared" si="24"/>
        <v>1.2052800000000001</v>
      </c>
      <c r="M73" s="157">
        <f t="shared" si="25"/>
        <v>24.800000000000004</v>
      </c>
      <c r="N73" s="22"/>
      <c r="P73" s="37">
        <f t="shared" si="17"/>
        <v>10.34656</v>
      </c>
      <c r="Q73" s="37">
        <f t="shared" si="18"/>
        <v>5.7858399999999994</v>
      </c>
      <c r="R73" s="37">
        <f t="shared" si="19"/>
        <v>7.4623200000000001</v>
      </c>
      <c r="S73" s="37">
        <f t="shared" si="20"/>
        <v>1.2052800000000001</v>
      </c>
      <c r="T73" s="37">
        <f t="shared" si="26"/>
        <v>24.800000000000004</v>
      </c>
    </row>
    <row r="74" spans="1:20">
      <c r="A74" s="8" t="s">
        <v>116</v>
      </c>
      <c r="B74" s="197">
        <v>24.8</v>
      </c>
      <c r="C74" s="197">
        <v>24.8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10.34656</v>
      </c>
      <c r="J74" s="21">
        <f t="shared" si="22"/>
        <v>5.7858399999999994</v>
      </c>
      <c r="K74" s="21">
        <f t="shared" si="23"/>
        <v>7.4623200000000001</v>
      </c>
      <c r="L74" s="21">
        <f t="shared" si="24"/>
        <v>1.2052800000000001</v>
      </c>
      <c r="M74" s="157">
        <f t="shared" si="25"/>
        <v>24.800000000000004</v>
      </c>
      <c r="N74" s="22"/>
      <c r="P74" s="37">
        <f t="shared" si="17"/>
        <v>10.34656</v>
      </c>
      <c r="Q74" s="37">
        <f t="shared" si="18"/>
        <v>5.7858399999999994</v>
      </c>
      <c r="R74" s="37">
        <f t="shared" si="19"/>
        <v>7.4623200000000001</v>
      </c>
      <c r="S74" s="37">
        <f t="shared" si="20"/>
        <v>1.2052800000000001</v>
      </c>
      <c r="T74" s="37">
        <f t="shared" si="26"/>
        <v>24.800000000000004</v>
      </c>
    </row>
    <row r="75" spans="1:20">
      <c r="A75" s="8" t="s">
        <v>117</v>
      </c>
      <c r="B75" s="197">
        <v>24.8</v>
      </c>
      <c r="C75" s="197">
        <v>24.8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10.34656</v>
      </c>
      <c r="J75" s="21">
        <f t="shared" si="22"/>
        <v>5.7858399999999994</v>
      </c>
      <c r="K75" s="21">
        <f t="shared" si="23"/>
        <v>7.4623200000000001</v>
      </c>
      <c r="L75" s="21">
        <f t="shared" si="24"/>
        <v>1.2052800000000001</v>
      </c>
      <c r="M75" s="157">
        <f t="shared" si="25"/>
        <v>24.800000000000004</v>
      </c>
      <c r="N75" s="22"/>
      <c r="P75" s="37">
        <f t="shared" si="17"/>
        <v>10.34656</v>
      </c>
      <c r="Q75" s="37">
        <f t="shared" si="18"/>
        <v>5.7858399999999994</v>
      </c>
      <c r="R75" s="37">
        <f t="shared" si="19"/>
        <v>7.4623200000000001</v>
      </c>
      <c r="S75" s="37">
        <f t="shared" si="20"/>
        <v>1.2052800000000001</v>
      </c>
      <c r="T75" s="37">
        <f t="shared" si="26"/>
        <v>24.800000000000004</v>
      </c>
    </row>
    <row r="76" spans="1:20">
      <c r="A76" s="8" t="s">
        <v>118</v>
      </c>
      <c r="B76" s="197">
        <v>24.8</v>
      </c>
      <c r="C76" s="197">
        <v>24.8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10.34656</v>
      </c>
      <c r="J76" s="21">
        <f t="shared" si="22"/>
        <v>5.7858399999999994</v>
      </c>
      <c r="K76" s="21">
        <f t="shared" si="23"/>
        <v>7.4623200000000001</v>
      </c>
      <c r="L76" s="21">
        <f t="shared" si="24"/>
        <v>1.2052800000000001</v>
      </c>
      <c r="M76" s="157">
        <f t="shared" si="25"/>
        <v>24.800000000000004</v>
      </c>
      <c r="N76" s="22"/>
      <c r="P76" s="37">
        <f t="shared" si="17"/>
        <v>10.34656</v>
      </c>
      <c r="Q76" s="37">
        <f t="shared" si="18"/>
        <v>5.7858399999999994</v>
      </c>
      <c r="R76" s="37">
        <f t="shared" si="19"/>
        <v>7.4623200000000001</v>
      </c>
      <c r="S76" s="37">
        <f t="shared" si="20"/>
        <v>1.2052800000000001</v>
      </c>
      <c r="T76" s="37">
        <f t="shared" si="26"/>
        <v>24.800000000000004</v>
      </c>
    </row>
    <row r="77" spans="1:20">
      <c r="A77" s="8" t="s">
        <v>119</v>
      </c>
      <c r="B77" s="197">
        <v>24.8</v>
      </c>
      <c r="C77" s="197">
        <v>24.8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10.34656</v>
      </c>
      <c r="J77" s="21">
        <f t="shared" si="22"/>
        <v>5.7858399999999994</v>
      </c>
      <c r="K77" s="21">
        <f t="shared" si="23"/>
        <v>7.4623200000000001</v>
      </c>
      <c r="L77" s="21">
        <f t="shared" si="24"/>
        <v>1.2052800000000001</v>
      </c>
      <c r="M77" s="157">
        <f t="shared" si="25"/>
        <v>24.800000000000004</v>
      </c>
      <c r="N77" s="22"/>
      <c r="P77" s="37">
        <f t="shared" si="17"/>
        <v>10.34656</v>
      </c>
      <c r="Q77" s="37">
        <f t="shared" si="18"/>
        <v>5.7858399999999994</v>
      </c>
      <c r="R77" s="37">
        <f t="shared" si="19"/>
        <v>7.4623200000000001</v>
      </c>
      <c r="S77" s="37">
        <f t="shared" si="20"/>
        <v>1.2052800000000001</v>
      </c>
      <c r="T77" s="37">
        <f t="shared" si="26"/>
        <v>24.800000000000004</v>
      </c>
    </row>
    <row r="78" spans="1:20">
      <c r="A78" s="8" t="s">
        <v>120</v>
      </c>
      <c r="B78" s="197">
        <v>24.8</v>
      </c>
      <c r="C78" s="197">
        <v>24.8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10.34656</v>
      </c>
      <c r="J78" s="21">
        <f t="shared" si="22"/>
        <v>5.7858399999999994</v>
      </c>
      <c r="K78" s="21">
        <f t="shared" si="23"/>
        <v>7.4623200000000001</v>
      </c>
      <c r="L78" s="21">
        <f t="shared" si="24"/>
        <v>1.2052800000000001</v>
      </c>
      <c r="M78" s="157">
        <f t="shared" si="25"/>
        <v>24.800000000000004</v>
      </c>
      <c r="N78" s="22"/>
      <c r="P78" s="37">
        <f t="shared" si="17"/>
        <v>10.34656</v>
      </c>
      <c r="Q78" s="37">
        <f t="shared" si="18"/>
        <v>5.7858399999999994</v>
      </c>
      <c r="R78" s="37">
        <f t="shared" si="19"/>
        <v>7.4623200000000001</v>
      </c>
      <c r="S78" s="37">
        <f t="shared" si="20"/>
        <v>1.2052800000000001</v>
      </c>
      <c r="T78" s="37">
        <f t="shared" si="26"/>
        <v>24.800000000000004</v>
      </c>
    </row>
    <row r="79" spans="1:20">
      <c r="A79" s="8" t="s">
        <v>121</v>
      </c>
      <c r="B79" s="197">
        <v>24.8</v>
      </c>
      <c r="C79" s="197">
        <v>24.8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10.34656</v>
      </c>
      <c r="J79" s="21">
        <f t="shared" si="22"/>
        <v>5.7858399999999994</v>
      </c>
      <c r="K79" s="21">
        <f t="shared" si="23"/>
        <v>7.4623200000000001</v>
      </c>
      <c r="L79" s="21">
        <f t="shared" si="24"/>
        <v>1.2052800000000001</v>
      </c>
      <c r="M79" s="157">
        <f t="shared" si="25"/>
        <v>24.800000000000004</v>
      </c>
      <c r="N79" s="22"/>
      <c r="P79" s="37">
        <f t="shared" si="17"/>
        <v>10.34656</v>
      </c>
      <c r="Q79" s="37">
        <f t="shared" si="18"/>
        <v>5.7858399999999994</v>
      </c>
      <c r="R79" s="37">
        <f t="shared" si="19"/>
        <v>7.4623200000000001</v>
      </c>
      <c r="S79" s="37">
        <f t="shared" si="20"/>
        <v>1.2052800000000001</v>
      </c>
      <c r="T79" s="37">
        <f t="shared" si="26"/>
        <v>24.800000000000004</v>
      </c>
    </row>
    <row r="80" spans="1:20">
      <c r="A80" s="8" t="s">
        <v>122</v>
      </c>
      <c r="B80" s="197">
        <v>24.8</v>
      </c>
      <c r="C80" s="197">
        <v>24.8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10.34656</v>
      </c>
      <c r="J80" s="21">
        <f t="shared" si="22"/>
        <v>5.7858399999999994</v>
      </c>
      <c r="K80" s="21">
        <f t="shared" si="23"/>
        <v>7.4623200000000001</v>
      </c>
      <c r="L80" s="21">
        <f t="shared" si="24"/>
        <v>1.2052800000000001</v>
      </c>
      <c r="M80" s="157">
        <f t="shared" si="25"/>
        <v>24.800000000000004</v>
      </c>
      <c r="N80" s="22"/>
      <c r="P80" s="37">
        <f t="shared" si="17"/>
        <v>10.34656</v>
      </c>
      <c r="Q80" s="37">
        <f t="shared" si="18"/>
        <v>5.7858399999999994</v>
      </c>
      <c r="R80" s="37">
        <f t="shared" si="19"/>
        <v>7.4623200000000001</v>
      </c>
      <c r="S80" s="37">
        <f t="shared" si="20"/>
        <v>1.2052800000000001</v>
      </c>
      <c r="T80" s="37">
        <f t="shared" si="26"/>
        <v>24.800000000000004</v>
      </c>
    </row>
    <row r="81" spans="1:20">
      <c r="A81" s="8" t="s">
        <v>123</v>
      </c>
      <c r="B81" s="197">
        <v>24.8</v>
      </c>
      <c r="C81" s="197">
        <v>24.8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10.34656</v>
      </c>
      <c r="J81" s="21">
        <f t="shared" si="22"/>
        <v>5.7858399999999994</v>
      </c>
      <c r="K81" s="21">
        <f t="shared" si="23"/>
        <v>7.4623200000000001</v>
      </c>
      <c r="L81" s="21">
        <f t="shared" si="24"/>
        <v>1.2052800000000001</v>
      </c>
      <c r="M81" s="157">
        <f t="shared" si="25"/>
        <v>24.800000000000004</v>
      </c>
      <c r="N81" s="22"/>
      <c r="P81" s="37">
        <f t="shared" si="17"/>
        <v>10.34656</v>
      </c>
      <c r="Q81" s="37">
        <f t="shared" si="18"/>
        <v>5.7858399999999994</v>
      </c>
      <c r="R81" s="37">
        <f t="shared" si="19"/>
        <v>7.4623200000000001</v>
      </c>
      <c r="S81" s="37">
        <f t="shared" si="20"/>
        <v>1.2052800000000001</v>
      </c>
      <c r="T81" s="37">
        <f t="shared" si="26"/>
        <v>24.800000000000004</v>
      </c>
    </row>
    <row r="82" spans="1:20">
      <c r="A82" s="8" t="s">
        <v>124</v>
      </c>
      <c r="B82" s="197">
        <v>24.8</v>
      </c>
      <c r="C82" s="197">
        <v>24.8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10.34656</v>
      </c>
      <c r="J82" s="21">
        <f t="shared" si="22"/>
        <v>5.7858399999999994</v>
      </c>
      <c r="K82" s="21">
        <f t="shared" si="23"/>
        <v>7.4623200000000001</v>
      </c>
      <c r="L82" s="21">
        <f t="shared" si="24"/>
        <v>1.2052800000000001</v>
      </c>
      <c r="M82" s="157">
        <f t="shared" si="25"/>
        <v>24.800000000000004</v>
      </c>
      <c r="N82" s="22"/>
      <c r="P82" s="37">
        <f t="shared" si="17"/>
        <v>10.34656</v>
      </c>
      <c r="Q82" s="37">
        <f t="shared" si="18"/>
        <v>5.7858399999999994</v>
      </c>
      <c r="R82" s="37">
        <f t="shared" si="19"/>
        <v>7.4623200000000001</v>
      </c>
      <c r="S82" s="37">
        <f t="shared" si="20"/>
        <v>1.2052800000000001</v>
      </c>
      <c r="T82" s="37">
        <f t="shared" si="26"/>
        <v>24.800000000000004</v>
      </c>
    </row>
    <row r="83" spans="1:20">
      <c r="A83" s="8" t="s">
        <v>125</v>
      </c>
      <c r="B83" s="197">
        <v>24.8</v>
      </c>
      <c r="C83" s="197">
        <v>24.8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10.34656</v>
      </c>
      <c r="J83" s="21">
        <f t="shared" si="22"/>
        <v>5.7858399999999994</v>
      </c>
      <c r="K83" s="21">
        <f t="shared" si="23"/>
        <v>7.4623200000000001</v>
      </c>
      <c r="L83" s="21">
        <f t="shared" si="24"/>
        <v>1.2052800000000001</v>
      </c>
      <c r="M83" s="157">
        <f t="shared" si="25"/>
        <v>24.800000000000004</v>
      </c>
      <c r="N83" s="22"/>
      <c r="P83" s="37">
        <f t="shared" si="17"/>
        <v>10.34656</v>
      </c>
      <c r="Q83" s="37">
        <f t="shared" si="18"/>
        <v>5.7858399999999994</v>
      </c>
      <c r="R83" s="37">
        <f t="shared" si="19"/>
        <v>7.4623200000000001</v>
      </c>
      <c r="S83" s="37">
        <f t="shared" si="20"/>
        <v>1.2052800000000001</v>
      </c>
      <c r="T83" s="37">
        <f t="shared" si="26"/>
        <v>24.800000000000004</v>
      </c>
    </row>
    <row r="84" spans="1:20">
      <c r="A84" s="8" t="s">
        <v>126</v>
      </c>
      <c r="B84" s="197">
        <v>24.8</v>
      </c>
      <c r="C84" s="197">
        <v>24.8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10.34656</v>
      </c>
      <c r="J84" s="21">
        <f t="shared" si="22"/>
        <v>5.7858399999999994</v>
      </c>
      <c r="K84" s="21">
        <f t="shared" si="23"/>
        <v>7.4623200000000001</v>
      </c>
      <c r="L84" s="21">
        <f t="shared" si="24"/>
        <v>1.2052800000000001</v>
      </c>
      <c r="M84" s="157">
        <f t="shared" si="25"/>
        <v>24.800000000000004</v>
      </c>
      <c r="N84" s="22"/>
      <c r="P84" s="37">
        <f t="shared" si="17"/>
        <v>10.34656</v>
      </c>
      <c r="Q84" s="37">
        <f t="shared" si="18"/>
        <v>5.7858399999999994</v>
      </c>
      <c r="R84" s="37">
        <f t="shared" si="19"/>
        <v>7.4623200000000001</v>
      </c>
      <c r="S84" s="37">
        <f t="shared" si="20"/>
        <v>1.2052800000000001</v>
      </c>
      <c r="T84" s="37">
        <f t="shared" si="26"/>
        <v>24.800000000000004</v>
      </c>
    </row>
    <row r="85" spans="1:20">
      <c r="A85" s="8" t="s">
        <v>127</v>
      </c>
      <c r="B85" s="197">
        <v>24.8</v>
      </c>
      <c r="C85" s="197">
        <v>24.8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10.34656</v>
      </c>
      <c r="J85" s="21">
        <f t="shared" si="22"/>
        <v>5.7858399999999994</v>
      </c>
      <c r="K85" s="21">
        <f t="shared" si="23"/>
        <v>7.4623200000000001</v>
      </c>
      <c r="L85" s="21">
        <f t="shared" si="24"/>
        <v>1.2052800000000001</v>
      </c>
      <c r="M85" s="157">
        <f t="shared" si="25"/>
        <v>24.800000000000004</v>
      </c>
      <c r="N85" s="22"/>
      <c r="P85" s="37">
        <f t="shared" si="17"/>
        <v>10.34656</v>
      </c>
      <c r="Q85" s="37">
        <f t="shared" si="18"/>
        <v>5.7858399999999994</v>
      </c>
      <c r="R85" s="37">
        <f t="shared" si="19"/>
        <v>7.4623200000000001</v>
      </c>
      <c r="S85" s="37">
        <f t="shared" si="20"/>
        <v>1.2052800000000001</v>
      </c>
      <c r="T85" s="37">
        <f t="shared" si="26"/>
        <v>24.800000000000004</v>
      </c>
    </row>
    <row r="86" spans="1:20">
      <c r="A86" s="8" t="s">
        <v>128</v>
      </c>
      <c r="B86" s="197">
        <v>24.8</v>
      </c>
      <c r="C86" s="197">
        <v>24.8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10.34656</v>
      </c>
      <c r="J86" s="21">
        <f t="shared" si="22"/>
        <v>5.7858399999999994</v>
      </c>
      <c r="K86" s="21">
        <f t="shared" si="23"/>
        <v>7.4623200000000001</v>
      </c>
      <c r="L86" s="21">
        <f t="shared" si="24"/>
        <v>1.2052800000000001</v>
      </c>
      <c r="M86" s="157">
        <f t="shared" si="25"/>
        <v>24.800000000000004</v>
      </c>
      <c r="N86" s="22"/>
      <c r="P86" s="37">
        <f t="shared" si="17"/>
        <v>10.34656</v>
      </c>
      <c r="Q86" s="37">
        <f t="shared" si="18"/>
        <v>5.7858399999999994</v>
      </c>
      <c r="R86" s="37">
        <f t="shared" si="19"/>
        <v>7.4623200000000001</v>
      </c>
      <c r="S86" s="37">
        <f t="shared" si="20"/>
        <v>1.2052800000000001</v>
      </c>
      <c r="T86" s="37">
        <f t="shared" si="26"/>
        <v>24.800000000000004</v>
      </c>
    </row>
    <row r="87" spans="1:20">
      <c r="A87" s="8" t="s">
        <v>129</v>
      </c>
      <c r="B87" s="197">
        <v>24.8</v>
      </c>
      <c r="C87" s="197">
        <v>24.8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10.34656</v>
      </c>
      <c r="J87" s="21">
        <f t="shared" si="22"/>
        <v>5.7858399999999994</v>
      </c>
      <c r="K87" s="21">
        <f t="shared" si="23"/>
        <v>7.4623200000000001</v>
      </c>
      <c r="L87" s="21">
        <f t="shared" si="24"/>
        <v>1.2052800000000001</v>
      </c>
      <c r="M87" s="157">
        <f t="shared" si="25"/>
        <v>24.800000000000004</v>
      </c>
      <c r="N87" s="22"/>
      <c r="P87" s="37">
        <f t="shared" si="17"/>
        <v>10.34656</v>
      </c>
      <c r="Q87" s="37">
        <f t="shared" si="18"/>
        <v>5.7858399999999994</v>
      </c>
      <c r="R87" s="37">
        <f t="shared" si="19"/>
        <v>7.4623200000000001</v>
      </c>
      <c r="S87" s="37">
        <f t="shared" si="20"/>
        <v>1.2052800000000001</v>
      </c>
      <c r="T87" s="37">
        <f t="shared" si="26"/>
        <v>24.800000000000004</v>
      </c>
    </row>
    <row r="88" spans="1:20">
      <c r="A88" s="8" t="s">
        <v>130</v>
      </c>
      <c r="B88" s="197">
        <v>24.8</v>
      </c>
      <c r="C88" s="197">
        <v>24.8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10.34656</v>
      </c>
      <c r="J88" s="21">
        <f t="shared" si="22"/>
        <v>5.7858399999999994</v>
      </c>
      <c r="K88" s="21">
        <f t="shared" si="23"/>
        <v>7.4623200000000001</v>
      </c>
      <c r="L88" s="21">
        <f t="shared" si="24"/>
        <v>1.2052800000000001</v>
      </c>
      <c r="M88" s="157">
        <f t="shared" si="25"/>
        <v>24.800000000000004</v>
      </c>
      <c r="N88" s="22"/>
      <c r="P88" s="37">
        <f t="shared" si="17"/>
        <v>10.34656</v>
      </c>
      <c r="Q88" s="37">
        <f t="shared" si="18"/>
        <v>5.7858399999999994</v>
      </c>
      <c r="R88" s="37">
        <f t="shared" si="19"/>
        <v>7.4623200000000001</v>
      </c>
      <c r="S88" s="37">
        <f t="shared" si="20"/>
        <v>1.2052800000000001</v>
      </c>
      <c r="T88" s="37">
        <f t="shared" si="26"/>
        <v>24.800000000000004</v>
      </c>
    </row>
    <row r="89" spans="1:20">
      <c r="A89" s="8" t="s">
        <v>131</v>
      </c>
      <c r="B89" s="197">
        <v>24.8</v>
      </c>
      <c r="C89" s="197">
        <v>24.8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10.34656</v>
      </c>
      <c r="J89" s="21">
        <f t="shared" si="22"/>
        <v>5.7858399999999994</v>
      </c>
      <c r="K89" s="21">
        <f t="shared" si="23"/>
        <v>7.4623200000000001</v>
      </c>
      <c r="L89" s="21">
        <f t="shared" si="24"/>
        <v>1.2052800000000001</v>
      </c>
      <c r="M89" s="157">
        <f t="shared" si="25"/>
        <v>24.800000000000004</v>
      </c>
      <c r="N89" s="22"/>
      <c r="P89" s="37">
        <f t="shared" si="17"/>
        <v>10.34656</v>
      </c>
      <c r="Q89" s="37">
        <f t="shared" si="18"/>
        <v>5.7858399999999994</v>
      </c>
      <c r="R89" s="37">
        <f t="shared" si="19"/>
        <v>7.4623200000000001</v>
      </c>
      <c r="S89" s="37">
        <f t="shared" si="20"/>
        <v>1.2052800000000001</v>
      </c>
      <c r="T89" s="37">
        <f t="shared" si="26"/>
        <v>24.800000000000004</v>
      </c>
    </row>
    <row r="90" spans="1:20">
      <c r="A90" s="8" t="s">
        <v>132</v>
      </c>
      <c r="B90" s="197">
        <v>24.8</v>
      </c>
      <c r="C90" s="197">
        <v>24.8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10.34656</v>
      </c>
      <c r="J90" s="21">
        <f t="shared" si="22"/>
        <v>5.7858399999999994</v>
      </c>
      <c r="K90" s="21">
        <f t="shared" si="23"/>
        <v>7.4623200000000001</v>
      </c>
      <c r="L90" s="21">
        <f t="shared" si="24"/>
        <v>1.2052800000000001</v>
      </c>
      <c r="M90" s="157">
        <f t="shared" si="25"/>
        <v>24.800000000000004</v>
      </c>
      <c r="N90" s="22"/>
      <c r="P90" s="37">
        <f t="shared" si="17"/>
        <v>10.34656</v>
      </c>
      <c r="Q90" s="37">
        <f t="shared" si="18"/>
        <v>5.7858399999999994</v>
      </c>
      <c r="R90" s="37">
        <f t="shared" si="19"/>
        <v>7.4623200000000001</v>
      </c>
      <c r="S90" s="37">
        <f t="shared" si="20"/>
        <v>1.2052800000000001</v>
      </c>
      <c r="T90" s="37">
        <f t="shared" si="26"/>
        <v>24.800000000000004</v>
      </c>
    </row>
    <row r="91" spans="1:20">
      <c r="A91" s="8" t="s">
        <v>133</v>
      </c>
      <c r="B91" s="197">
        <v>24.8</v>
      </c>
      <c r="C91" s="197">
        <v>24.8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10.34656</v>
      </c>
      <c r="J91" s="21">
        <f t="shared" si="22"/>
        <v>5.7858399999999994</v>
      </c>
      <c r="K91" s="21">
        <f t="shared" si="23"/>
        <v>7.4623200000000001</v>
      </c>
      <c r="L91" s="21">
        <f t="shared" si="24"/>
        <v>1.2052800000000001</v>
      </c>
      <c r="M91" s="157">
        <f t="shared" si="25"/>
        <v>24.800000000000004</v>
      </c>
      <c r="N91" s="22"/>
      <c r="P91" s="37">
        <f t="shared" si="17"/>
        <v>10.34656</v>
      </c>
      <c r="Q91" s="37">
        <f t="shared" si="18"/>
        <v>5.7858399999999994</v>
      </c>
      <c r="R91" s="37">
        <f t="shared" si="19"/>
        <v>7.4623200000000001</v>
      </c>
      <c r="S91" s="37">
        <f t="shared" si="20"/>
        <v>1.2052800000000001</v>
      </c>
      <c r="T91" s="37">
        <f t="shared" si="26"/>
        <v>24.800000000000004</v>
      </c>
    </row>
    <row r="92" spans="1:20">
      <c r="A92" s="8" t="s">
        <v>134</v>
      </c>
      <c r="B92" s="197">
        <v>24.8</v>
      </c>
      <c r="C92" s="197">
        <v>24.8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10.34656</v>
      </c>
      <c r="J92" s="21">
        <f t="shared" si="22"/>
        <v>5.7858399999999994</v>
      </c>
      <c r="K92" s="21">
        <f t="shared" si="23"/>
        <v>7.4623200000000001</v>
      </c>
      <c r="L92" s="21">
        <f t="shared" si="24"/>
        <v>1.2052800000000001</v>
      </c>
      <c r="M92" s="157">
        <f t="shared" si="25"/>
        <v>24.800000000000004</v>
      </c>
      <c r="N92" s="22"/>
      <c r="P92" s="37">
        <f t="shared" si="17"/>
        <v>10.34656</v>
      </c>
      <c r="Q92" s="37">
        <f t="shared" si="18"/>
        <v>5.7858399999999994</v>
      </c>
      <c r="R92" s="37">
        <f t="shared" si="19"/>
        <v>7.4623200000000001</v>
      </c>
      <c r="S92" s="37">
        <f t="shared" si="20"/>
        <v>1.2052800000000001</v>
      </c>
      <c r="T92" s="37">
        <f t="shared" si="26"/>
        <v>24.800000000000004</v>
      </c>
    </row>
    <row r="93" spans="1:20">
      <c r="A93" s="8" t="s">
        <v>135</v>
      </c>
      <c r="B93" s="197">
        <v>24.8</v>
      </c>
      <c r="C93" s="197">
        <v>24.8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10.34656</v>
      </c>
      <c r="J93" s="21">
        <f t="shared" si="22"/>
        <v>5.7858399999999994</v>
      </c>
      <c r="K93" s="21">
        <f t="shared" si="23"/>
        <v>7.4623200000000001</v>
      </c>
      <c r="L93" s="21">
        <f t="shared" si="24"/>
        <v>1.2052800000000001</v>
      </c>
      <c r="M93" s="157">
        <f t="shared" si="25"/>
        <v>24.800000000000004</v>
      </c>
      <c r="N93" s="22"/>
      <c r="P93" s="37">
        <f t="shared" si="17"/>
        <v>10.34656</v>
      </c>
      <c r="Q93" s="37">
        <f t="shared" si="18"/>
        <v>5.7858399999999994</v>
      </c>
      <c r="R93" s="37">
        <f t="shared" si="19"/>
        <v>7.4623200000000001</v>
      </c>
      <c r="S93" s="37">
        <f t="shared" si="20"/>
        <v>1.2052800000000001</v>
      </c>
      <c r="T93" s="37">
        <f t="shared" si="26"/>
        <v>24.800000000000004</v>
      </c>
    </row>
    <row r="94" spans="1:20">
      <c r="A94" s="8" t="s">
        <v>136</v>
      </c>
      <c r="B94" s="197">
        <v>24.8</v>
      </c>
      <c r="C94" s="197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7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197">
        <v>24.8</v>
      </c>
      <c r="C95" s="197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7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197">
        <v>24.8</v>
      </c>
      <c r="C96" s="197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7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197">
        <v>24.8</v>
      </c>
      <c r="C97" s="197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7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197">
        <v>24.8</v>
      </c>
      <c r="C98" s="197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7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0.58877500000000027</v>
      </c>
      <c r="C99" s="20">
        <f t="shared" si="27"/>
        <v>0.58857500000000029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0.24555348999999962</v>
      </c>
      <c r="J99" s="158">
        <f t="shared" ref="J99:L99" si="28">SUM(J3:J98)/4000</f>
        <v>0.13731454749999999</v>
      </c>
      <c r="K99" s="158">
        <f t="shared" si="28"/>
        <v>0.17710221749999991</v>
      </c>
      <c r="L99" s="158">
        <f t="shared" si="28"/>
        <v>2.8604745000000015E-2</v>
      </c>
      <c r="M99" s="159">
        <f>SUM(M3:M98)/4000</f>
        <v>0.58857500000000029</v>
      </c>
      <c r="N99" s="23"/>
      <c r="P99" s="37">
        <f>SUM(P3:P98)/4000</f>
        <v>0.24555348999999962</v>
      </c>
      <c r="Q99" s="37">
        <f t="shared" ref="Q99:S99" si="29">SUM(Q3:Q98)/4000</f>
        <v>0.13731454749999999</v>
      </c>
      <c r="R99" s="37">
        <f t="shared" si="29"/>
        <v>0.17710221749999991</v>
      </c>
      <c r="S99" s="37">
        <f t="shared" si="29"/>
        <v>2.8604745000000015E-2</v>
      </c>
      <c r="T99" s="37">
        <f t="shared" si="26"/>
        <v>0.58857499999999952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5.98</v>
      </c>
      <c r="N3" s="71">
        <v>0</v>
      </c>
      <c r="O3" s="53">
        <v>-299</v>
      </c>
      <c r="P3" s="53">
        <v>-101</v>
      </c>
      <c r="Q3" s="53">
        <v>0</v>
      </c>
      <c r="R3" s="53">
        <v>0</v>
      </c>
      <c r="S3" s="72">
        <v>0</v>
      </c>
      <c r="U3" s="73">
        <v>-400</v>
      </c>
      <c r="V3" s="74">
        <v>5.98</v>
      </c>
      <c r="W3">
        <v>0</v>
      </c>
      <c r="X3">
        <v>-299</v>
      </c>
      <c r="Y3">
        <v>0</v>
      </c>
      <c r="Z3">
        <v>0</v>
      </c>
      <c r="AA3">
        <v>5.98</v>
      </c>
      <c r="AB3">
        <v>-101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6.56</v>
      </c>
      <c r="N4" s="73">
        <v>0</v>
      </c>
      <c r="O4" s="46">
        <v>-334</v>
      </c>
      <c r="P4" s="46">
        <v>-119</v>
      </c>
      <c r="Q4" s="46">
        <v>0</v>
      </c>
      <c r="R4" s="46">
        <v>0</v>
      </c>
      <c r="S4" s="74">
        <v>0</v>
      </c>
      <c r="U4" s="73">
        <v>-453</v>
      </c>
      <c r="V4" s="74">
        <v>6.56</v>
      </c>
      <c r="W4">
        <v>0</v>
      </c>
      <c r="X4">
        <v>-334</v>
      </c>
      <c r="Y4">
        <v>0</v>
      </c>
      <c r="Z4">
        <v>0</v>
      </c>
      <c r="AA4">
        <v>6.56</v>
      </c>
      <c r="AB4">
        <v>-119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4.43</v>
      </c>
      <c r="N5" s="73">
        <v>0</v>
      </c>
      <c r="O5" s="46">
        <v>-344</v>
      </c>
      <c r="P5" s="46">
        <v>-124</v>
      </c>
      <c r="Q5" s="46">
        <v>0</v>
      </c>
      <c r="R5" s="46">
        <v>0</v>
      </c>
      <c r="S5" s="74">
        <v>0</v>
      </c>
      <c r="U5" s="73">
        <v>-468</v>
      </c>
      <c r="V5" s="74">
        <v>4.43</v>
      </c>
      <c r="W5">
        <v>0</v>
      </c>
      <c r="X5">
        <v>-344</v>
      </c>
      <c r="Y5">
        <v>0</v>
      </c>
      <c r="Z5">
        <v>0</v>
      </c>
      <c r="AA5">
        <v>4.43</v>
      </c>
      <c r="AB5">
        <v>-124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3.37</v>
      </c>
      <c r="N6" s="73">
        <v>0</v>
      </c>
      <c r="O6" s="46">
        <v>-344</v>
      </c>
      <c r="P6" s="46">
        <v>-138</v>
      </c>
      <c r="Q6" s="46">
        <v>0</v>
      </c>
      <c r="R6" s="46">
        <v>0</v>
      </c>
      <c r="S6" s="74">
        <v>0</v>
      </c>
      <c r="U6" s="73">
        <v>-482</v>
      </c>
      <c r="V6" s="74">
        <v>3.37</v>
      </c>
      <c r="W6">
        <v>0</v>
      </c>
      <c r="X6">
        <v>-344</v>
      </c>
      <c r="Y6">
        <v>0</v>
      </c>
      <c r="Z6">
        <v>0</v>
      </c>
      <c r="AA6">
        <v>3.37</v>
      </c>
      <c r="AB6">
        <v>-138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3.95</v>
      </c>
      <c r="N7" s="73">
        <v>-17</v>
      </c>
      <c r="O7" s="46">
        <v>-354</v>
      </c>
      <c r="P7" s="46">
        <v>-157</v>
      </c>
      <c r="Q7" s="46">
        <v>0</v>
      </c>
      <c r="R7" s="46">
        <v>0</v>
      </c>
      <c r="S7" s="74">
        <v>0</v>
      </c>
      <c r="U7" s="73">
        <v>-528</v>
      </c>
      <c r="V7" s="74">
        <v>3.95</v>
      </c>
      <c r="W7">
        <v>-17</v>
      </c>
      <c r="X7">
        <v>-354</v>
      </c>
      <c r="Y7">
        <v>0</v>
      </c>
      <c r="Z7">
        <v>0</v>
      </c>
      <c r="AA7">
        <v>3.95</v>
      </c>
      <c r="AB7">
        <v>-157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1.45</v>
      </c>
      <c r="N8" s="73">
        <v>-40</v>
      </c>
      <c r="O8" s="46">
        <v>-364</v>
      </c>
      <c r="P8" s="46">
        <v>-175</v>
      </c>
      <c r="Q8" s="46">
        <v>0</v>
      </c>
      <c r="R8" s="46">
        <v>0</v>
      </c>
      <c r="S8" s="74">
        <v>0</v>
      </c>
      <c r="U8" s="73">
        <v>-579</v>
      </c>
      <c r="V8" s="74">
        <v>1.45</v>
      </c>
      <c r="W8">
        <v>-40</v>
      </c>
      <c r="X8">
        <v>-364</v>
      </c>
      <c r="Y8">
        <v>0</v>
      </c>
      <c r="Z8">
        <v>0</v>
      </c>
      <c r="AA8">
        <v>1.45</v>
      </c>
      <c r="AB8">
        <v>-175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0.87</v>
      </c>
      <c r="N9" s="73">
        <v>-55</v>
      </c>
      <c r="O9" s="46">
        <v>-379</v>
      </c>
      <c r="P9" s="46">
        <v>-180</v>
      </c>
      <c r="Q9" s="46">
        <v>0</v>
      </c>
      <c r="R9" s="46">
        <v>0</v>
      </c>
      <c r="S9" s="74">
        <v>0</v>
      </c>
      <c r="U9" s="73">
        <v>-614</v>
      </c>
      <c r="V9" s="74">
        <v>0.87</v>
      </c>
      <c r="W9">
        <v>-55</v>
      </c>
      <c r="X9">
        <v>-379</v>
      </c>
      <c r="Y9">
        <v>0</v>
      </c>
      <c r="Z9">
        <v>0</v>
      </c>
      <c r="AA9">
        <v>0.87</v>
      </c>
      <c r="AB9">
        <v>-180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-70</v>
      </c>
      <c r="O10" s="46">
        <v>-389</v>
      </c>
      <c r="P10" s="46">
        <v>-188</v>
      </c>
      <c r="Q10" s="46">
        <v>0</v>
      </c>
      <c r="R10" s="46">
        <v>0</v>
      </c>
      <c r="S10" s="74">
        <v>0</v>
      </c>
      <c r="U10" s="73">
        <v>-647</v>
      </c>
      <c r="V10" s="74">
        <v>0</v>
      </c>
      <c r="W10">
        <v>-70</v>
      </c>
      <c r="X10">
        <v>-389</v>
      </c>
      <c r="Y10">
        <v>0</v>
      </c>
      <c r="Z10">
        <v>0</v>
      </c>
      <c r="AA10">
        <v>0</v>
      </c>
      <c r="AB10">
        <v>-188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-96</v>
      </c>
      <c r="O11" s="46">
        <v>-389</v>
      </c>
      <c r="P11" s="46">
        <v>-193</v>
      </c>
      <c r="Q11" s="46">
        <v>0</v>
      </c>
      <c r="R11" s="46">
        <v>0</v>
      </c>
      <c r="S11" s="74">
        <v>0</v>
      </c>
      <c r="U11" s="73">
        <v>-678</v>
      </c>
      <c r="V11" s="74">
        <v>0</v>
      </c>
      <c r="W11">
        <v>-96</v>
      </c>
      <c r="X11">
        <v>-389</v>
      </c>
      <c r="Y11">
        <v>0</v>
      </c>
      <c r="Z11">
        <v>0</v>
      </c>
      <c r="AA11">
        <v>0</v>
      </c>
      <c r="AB11">
        <v>-193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0.39</v>
      </c>
      <c r="N12" s="73">
        <v>-103</v>
      </c>
      <c r="O12" s="46">
        <v>-394</v>
      </c>
      <c r="P12" s="46">
        <v>-200</v>
      </c>
      <c r="Q12" s="46">
        <v>0</v>
      </c>
      <c r="R12" s="46">
        <v>0</v>
      </c>
      <c r="S12" s="74">
        <v>0</v>
      </c>
      <c r="U12" s="73">
        <v>-697</v>
      </c>
      <c r="V12" s="74">
        <v>0.39</v>
      </c>
      <c r="W12">
        <v>-103</v>
      </c>
      <c r="X12">
        <v>-394</v>
      </c>
      <c r="Y12">
        <v>0</v>
      </c>
      <c r="Z12">
        <v>0</v>
      </c>
      <c r="AA12">
        <v>0.39</v>
      </c>
      <c r="AB12">
        <v>-200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0.48</v>
      </c>
      <c r="N13" s="73">
        <v>-96</v>
      </c>
      <c r="O13" s="46">
        <v>-394</v>
      </c>
      <c r="P13" s="46">
        <v>-204</v>
      </c>
      <c r="Q13" s="46">
        <v>0</v>
      </c>
      <c r="R13" s="46">
        <v>0</v>
      </c>
      <c r="S13" s="74">
        <v>0</v>
      </c>
      <c r="U13" s="73">
        <v>-694</v>
      </c>
      <c r="V13" s="74">
        <v>0.48</v>
      </c>
      <c r="W13">
        <v>-96</v>
      </c>
      <c r="X13">
        <v>-394</v>
      </c>
      <c r="Y13">
        <v>0</v>
      </c>
      <c r="Z13">
        <v>0</v>
      </c>
      <c r="AA13">
        <v>0.48</v>
      </c>
      <c r="AB13">
        <v>-204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2.31</v>
      </c>
      <c r="N14" s="73">
        <v>-103</v>
      </c>
      <c r="O14" s="46">
        <v>-394</v>
      </c>
      <c r="P14" s="46">
        <v>-211</v>
      </c>
      <c r="Q14" s="46">
        <v>0</v>
      </c>
      <c r="R14" s="46">
        <v>0</v>
      </c>
      <c r="S14" s="74">
        <v>0</v>
      </c>
      <c r="U14" s="73">
        <v>-708</v>
      </c>
      <c r="V14" s="74">
        <v>2.31</v>
      </c>
      <c r="W14">
        <v>-103</v>
      </c>
      <c r="X14">
        <v>-394</v>
      </c>
      <c r="Y14">
        <v>0</v>
      </c>
      <c r="Z14">
        <v>0</v>
      </c>
      <c r="AA14">
        <v>2.31</v>
      </c>
      <c r="AB14">
        <v>-211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1.74</v>
      </c>
      <c r="N15" s="73">
        <v>-101</v>
      </c>
      <c r="O15" s="46">
        <v>-394</v>
      </c>
      <c r="P15" s="46">
        <v>-221</v>
      </c>
      <c r="Q15" s="46">
        <v>0</v>
      </c>
      <c r="R15" s="46">
        <v>0</v>
      </c>
      <c r="S15" s="74">
        <v>0</v>
      </c>
      <c r="U15" s="73">
        <v>-716</v>
      </c>
      <c r="V15" s="74">
        <v>1.74</v>
      </c>
      <c r="W15">
        <v>-101</v>
      </c>
      <c r="X15">
        <v>-394</v>
      </c>
      <c r="Y15">
        <v>0</v>
      </c>
      <c r="Z15">
        <v>0</v>
      </c>
      <c r="AA15">
        <v>1.74</v>
      </c>
      <c r="AB15">
        <v>-221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0.57999999999999996</v>
      </c>
      <c r="N16" s="73">
        <v>-100</v>
      </c>
      <c r="O16" s="46">
        <v>-399</v>
      </c>
      <c r="P16" s="46">
        <v>-225</v>
      </c>
      <c r="Q16" s="46">
        <v>0</v>
      </c>
      <c r="R16" s="46">
        <v>0</v>
      </c>
      <c r="S16" s="74">
        <v>0</v>
      </c>
      <c r="U16" s="73">
        <v>-724</v>
      </c>
      <c r="V16" s="74">
        <v>0.57999999999999996</v>
      </c>
      <c r="W16">
        <v>-100</v>
      </c>
      <c r="X16">
        <v>-399</v>
      </c>
      <c r="Y16">
        <v>0</v>
      </c>
      <c r="Z16">
        <v>0</v>
      </c>
      <c r="AA16">
        <v>0.57999999999999996</v>
      </c>
      <c r="AB16">
        <v>-225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1.54</v>
      </c>
      <c r="N17" s="73">
        <v>-99</v>
      </c>
      <c r="O17" s="46">
        <v>-389</v>
      </c>
      <c r="P17" s="46">
        <v>-227</v>
      </c>
      <c r="Q17" s="46">
        <v>0</v>
      </c>
      <c r="R17" s="46">
        <v>0</v>
      </c>
      <c r="S17" s="74">
        <v>0</v>
      </c>
      <c r="U17" s="73">
        <v>-715</v>
      </c>
      <c r="V17" s="74">
        <v>1.54</v>
      </c>
      <c r="W17">
        <v>-99</v>
      </c>
      <c r="X17">
        <v>-389</v>
      </c>
      <c r="Y17">
        <v>0</v>
      </c>
      <c r="Z17">
        <v>0</v>
      </c>
      <c r="AA17">
        <v>1.54</v>
      </c>
      <c r="AB17">
        <v>-227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-94</v>
      </c>
      <c r="O18" s="46">
        <v>-389</v>
      </c>
      <c r="P18" s="46">
        <v>-225</v>
      </c>
      <c r="Q18" s="46">
        <v>0</v>
      </c>
      <c r="R18" s="46">
        <v>0</v>
      </c>
      <c r="S18" s="74">
        <v>0</v>
      </c>
      <c r="U18" s="73">
        <v>-708</v>
      </c>
      <c r="V18" s="74">
        <v>0.48</v>
      </c>
      <c r="W18">
        <v>-94</v>
      </c>
      <c r="X18">
        <v>-389</v>
      </c>
      <c r="Y18">
        <v>0</v>
      </c>
      <c r="Z18">
        <v>0</v>
      </c>
      <c r="AA18">
        <v>0.48</v>
      </c>
      <c r="AB18">
        <v>-225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2.5099999999999998</v>
      </c>
      <c r="N19" s="73">
        <v>-78</v>
      </c>
      <c r="O19" s="46">
        <v>-384</v>
      </c>
      <c r="P19" s="46">
        <v>-222</v>
      </c>
      <c r="Q19" s="46">
        <v>0</v>
      </c>
      <c r="R19" s="46">
        <v>0</v>
      </c>
      <c r="S19" s="74">
        <v>0</v>
      </c>
      <c r="U19" s="73">
        <v>-684</v>
      </c>
      <c r="V19" s="74">
        <v>2.5099999999999998</v>
      </c>
      <c r="W19">
        <v>-78</v>
      </c>
      <c r="X19">
        <v>-384</v>
      </c>
      <c r="Y19">
        <v>0</v>
      </c>
      <c r="Z19">
        <v>0</v>
      </c>
      <c r="AA19">
        <v>2.5099999999999998</v>
      </c>
      <c r="AB19">
        <v>-222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3.18</v>
      </c>
      <c r="N20" s="73">
        <v>-59</v>
      </c>
      <c r="O20" s="46">
        <v>-379</v>
      </c>
      <c r="P20" s="46">
        <v>-213</v>
      </c>
      <c r="Q20" s="46">
        <v>0</v>
      </c>
      <c r="R20" s="46">
        <v>0</v>
      </c>
      <c r="S20" s="74">
        <v>0</v>
      </c>
      <c r="U20" s="73">
        <v>-651</v>
      </c>
      <c r="V20" s="74">
        <v>3.18</v>
      </c>
      <c r="W20">
        <v>-59</v>
      </c>
      <c r="X20">
        <v>-379</v>
      </c>
      <c r="Y20">
        <v>0</v>
      </c>
      <c r="Z20">
        <v>0</v>
      </c>
      <c r="AA20">
        <v>3.18</v>
      </c>
      <c r="AB20">
        <v>-213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2.7</v>
      </c>
      <c r="N21" s="73">
        <v>-45</v>
      </c>
      <c r="O21" s="46">
        <v>-369</v>
      </c>
      <c r="P21" s="46">
        <v>-207</v>
      </c>
      <c r="Q21" s="46">
        <v>0</v>
      </c>
      <c r="R21" s="46">
        <v>0</v>
      </c>
      <c r="S21" s="74">
        <v>0</v>
      </c>
      <c r="U21" s="73">
        <v>-621</v>
      </c>
      <c r="V21" s="74">
        <v>2.7</v>
      </c>
      <c r="W21">
        <v>-45</v>
      </c>
      <c r="X21">
        <v>-369</v>
      </c>
      <c r="Y21">
        <v>0</v>
      </c>
      <c r="Z21">
        <v>0</v>
      </c>
      <c r="AA21">
        <v>2.7</v>
      </c>
      <c r="AB21">
        <v>-207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3.86</v>
      </c>
      <c r="N22" s="73">
        <v>-24</v>
      </c>
      <c r="O22" s="46">
        <v>-354</v>
      </c>
      <c r="P22" s="46">
        <v>-192</v>
      </c>
      <c r="Q22" s="46">
        <v>0</v>
      </c>
      <c r="R22" s="46">
        <v>0</v>
      </c>
      <c r="S22" s="74">
        <v>0</v>
      </c>
      <c r="U22" s="73">
        <v>-570</v>
      </c>
      <c r="V22" s="74">
        <v>3.86</v>
      </c>
      <c r="W22">
        <v>-24</v>
      </c>
      <c r="X22">
        <v>-354</v>
      </c>
      <c r="Y22">
        <v>0</v>
      </c>
      <c r="Z22">
        <v>0</v>
      </c>
      <c r="AA22">
        <v>3.86</v>
      </c>
      <c r="AB22">
        <v>-192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2.99</v>
      </c>
      <c r="N23" s="73">
        <v>0</v>
      </c>
      <c r="O23" s="46">
        <v>-329</v>
      </c>
      <c r="P23" s="46">
        <v>-168</v>
      </c>
      <c r="Q23" s="46">
        <v>0</v>
      </c>
      <c r="R23" s="46">
        <v>0</v>
      </c>
      <c r="S23" s="74">
        <v>0</v>
      </c>
      <c r="U23" s="73">
        <v>-497</v>
      </c>
      <c r="V23" s="74">
        <v>2.99</v>
      </c>
      <c r="W23">
        <v>0</v>
      </c>
      <c r="X23">
        <v>-329</v>
      </c>
      <c r="Y23">
        <v>0</v>
      </c>
      <c r="Z23">
        <v>0</v>
      </c>
      <c r="AA23">
        <v>2.99</v>
      </c>
      <c r="AB23">
        <v>-168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-309</v>
      </c>
      <c r="P24" s="46">
        <v>-125</v>
      </c>
      <c r="Q24" s="46">
        <v>0</v>
      </c>
      <c r="R24" s="46">
        <v>0</v>
      </c>
      <c r="S24" s="74">
        <v>0</v>
      </c>
      <c r="U24" s="73">
        <v>-434</v>
      </c>
      <c r="V24" s="74">
        <v>0</v>
      </c>
      <c r="W24">
        <v>0</v>
      </c>
      <c r="X24">
        <v>-309</v>
      </c>
      <c r="Y24">
        <v>0</v>
      </c>
      <c r="Z24">
        <v>0</v>
      </c>
      <c r="AA24">
        <v>0</v>
      </c>
      <c r="AB24">
        <v>-125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-269</v>
      </c>
      <c r="P25" s="46">
        <v>-124</v>
      </c>
      <c r="Q25" s="46">
        <v>0</v>
      </c>
      <c r="R25" s="46">
        <v>0</v>
      </c>
      <c r="S25" s="74">
        <v>0</v>
      </c>
      <c r="U25" s="73">
        <v>-393</v>
      </c>
      <c r="V25" s="74">
        <v>0</v>
      </c>
      <c r="W25">
        <v>0</v>
      </c>
      <c r="X25">
        <v>-269</v>
      </c>
      <c r="Y25">
        <v>0</v>
      </c>
      <c r="Z25">
        <v>0</v>
      </c>
      <c r="AA25">
        <v>0</v>
      </c>
      <c r="AB25">
        <v>-124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-295.64999999999998</v>
      </c>
      <c r="P26" s="46">
        <v>-91</v>
      </c>
      <c r="Q26" s="46">
        <v>0</v>
      </c>
      <c r="R26" s="46">
        <v>0</v>
      </c>
      <c r="S26" s="74">
        <v>0</v>
      </c>
      <c r="U26" s="73">
        <v>-386.65</v>
      </c>
      <c r="V26" s="74">
        <v>0</v>
      </c>
      <c r="W26">
        <v>0</v>
      </c>
      <c r="X26">
        <v>-295.64999999999998</v>
      </c>
      <c r="Y26">
        <v>0</v>
      </c>
      <c r="Z26">
        <v>0</v>
      </c>
      <c r="AA26">
        <v>0</v>
      </c>
      <c r="AB26">
        <v>-91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-185</v>
      </c>
      <c r="P27" s="46">
        <v>-201</v>
      </c>
      <c r="Q27" s="46">
        <v>0</v>
      </c>
      <c r="R27" s="46">
        <v>0</v>
      </c>
      <c r="S27" s="74">
        <v>0</v>
      </c>
      <c r="U27" s="73">
        <v>-386</v>
      </c>
      <c r="V27" s="74">
        <v>0</v>
      </c>
      <c r="W27">
        <v>0</v>
      </c>
      <c r="X27">
        <v>-185</v>
      </c>
      <c r="Y27">
        <v>0</v>
      </c>
      <c r="Z27">
        <v>0</v>
      </c>
      <c r="AA27">
        <v>0</v>
      </c>
      <c r="AB27">
        <v>-201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-142</v>
      </c>
      <c r="P28" s="46">
        <v>-240</v>
      </c>
      <c r="Q28" s="46">
        <v>0</v>
      </c>
      <c r="R28" s="46">
        <v>0</v>
      </c>
      <c r="S28" s="74">
        <v>0</v>
      </c>
      <c r="U28" s="73">
        <v>-382</v>
      </c>
      <c r="V28" s="74">
        <v>0</v>
      </c>
      <c r="W28">
        <v>0</v>
      </c>
      <c r="X28">
        <v>-142</v>
      </c>
      <c r="Y28">
        <v>0</v>
      </c>
      <c r="Z28">
        <v>0</v>
      </c>
      <c r="AA28">
        <v>0</v>
      </c>
      <c r="AB28">
        <v>-240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2.31</v>
      </c>
      <c r="N29" s="73">
        <v>0</v>
      </c>
      <c r="O29" s="46">
        <v>-147</v>
      </c>
      <c r="P29" s="46">
        <v>-202</v>
      </c>
      <c r="Q29" s="46">
        <v>0</v>
      </c>
      <c r="R29" s="46">
        <v>0</v>
      </c>
      <c r="S29" s="74">
        <v>0</v>
      </c>
      <c r="U29" s="73">
        <v>-349</v>
      </c>
      <c r="V29" s="74">
        <v>2.31</v>
      </c>
      <c r="W29">
        <v>0</v>
      </c>
      <c r="X29">
        <v>-147</v>
      </c>
      <c r="Y29">
        <v>0</v>
      </c>
      <c r="Z29">
        <v>0</v>
      </c>
      <c r="AA29">
        <v>2.31</v>
      </c>
      <c r="AB29">
        <v>-202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2.8</v>
      </c>
      <c r="N30" s="73">
        <v>0</v>
      </c>
      <c r="O30" s="46">
        <v>-147</v>
      </c>
      <c r="P30" s="46">
        <v>-179</v>
      </c>
      <c r="Q30" s="46">
        <v>0</v>
      </c>
      <c r="R30" s="46">
        <v>0</v>
      </c>
      <c r="S30" s="74">
        <v>0</v>
      </c>
      <c r="U30" s="73">
        <v>-326</v>
      </c>
      <c r="V30" s="74">
        <v>2.8</v>
      </c>
      <c r="W30">
        <v>0</v>
      </c>
      <c r="X30">
        <v>-147</v>
      </c>
      <c r="Y30">
        <v>0</v>
      </c>
      <c r="Z30">
        <v>0</v>
      </c>
      <c r="AA30">
        <v>2.8</v>
      </c>
      <c r="AB30">
        <v>-179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3.57</v>
      </c>
      <c r="N31" s="73">
        <v>0</v>
      </c>
      <c r="O31" s="46">
        <v>-133</v>
      </c>
      <c r="P31" s="46">
        <v>-284.60000000000002</v>
      </c>
      <c r="Q31" s="46">
        <v>0</v>
      </c>
      <c r="R31" s="46">
        <v>0</v>
      </c>
      <c r="S31" s="74">
        <v>0</v>
      </c>
      <c r="U31" s="73">
        <v>-417.6</v>
      </c>
      <c r="V31" s="74">
        <v>3.57</v>
      </c>
      <c r="W31">
        <v>0</v>
      </c>
      <c r="X31">
        <v>-133</v>
      </c>
      <c r="Y31">
        <v>0</v>
      </c>
      <c r="Z31">
        <v>0</v>
      </c>
      <c r="AA31">
        <v>3.57</v>
      </c>
      <c r="AB31">
        <v>-284.60000000000002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41.45</v>
      </c>
      <c r="L32" s="46">
        <v>0</v>
      </c>
      <c r="M32" s="74">
        <v>5.4</v>
      </c>
      <c r="N32" s="73">
        <v>0</v>
      </c>
      <c r="O32" s="46">
        <v>-120</v>
      </c>
      <c r="P32" s="46">
        <v>-287</v>
      </c>
      <c r="Q32" s="46">
        <v>0</v>
      </c>
      <c r="R32" s="46">
        <v>0</v>
      </c>
      <c r="S32" s="74">
        <v>0</v>
      </c>
      <c r="U32" s="73">
        <v>-407</v>
      </c>
      <c r="V32" s="74">
        <v>46.85</v>
      </c>
      <c r="W32">
        <v>0</v>
      </c>
      <c r="X32">
        <v>-120</v>
      </c>
      <c r="Y32">
        <v>0</v>
      </c>
      <c r="Z32">
        <v>41.45</v>
      </c>
      <c r="AA32">
        <v>5.4</v>
      </c>
      <c r="AB32">
        <v>-287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44.5</v>
      </c>
      <c r="L33" s="46">
        <v>0</v>
      </c>
      <c r="M33" s="74">
        <v>3.11</v>
      </c>
      <c r="N33" s="73">
        <v>0</v>
      </c>
      <c r="O33" s="46">
        <v>-30</v>
      </c>
      <c r="P33" s="46">
        <v>-168</v>
      </c>
      <c r="Q33" s="46">
        <v>0</v>
      </c>
      <c r="R33" s="46">
        <v>0</v>
      </c>
      <c r="S33" s="74">
        <v>0</v>
      </c>
      <c r="U33" s="73">
        <v>-198</v>
      </c>
      <c r="V33" s="74">
        <v>47.61</v>
      </c>
      <c r="W33">
        <v>0</v>
      </c>
      <c r="X33">
        <v>-30</v>
      </c>
      <c r="Y33">
        <v>0</v>
      </c>
      <c r="Z33">
        <v>44.5</v>
      </c>
      <c r="AA33">
        <v>3.11</v>
      </c>
      <c r="AB33">
        <v>-168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23.37</v>
      </c>
      <c r="L34" s="46">
        <v>6.27</v>
      </c>
      <c r="M34" s="74">
        <v>1.08</v>
      </c>
      <c r="N34" s="73">
        <v>0</v>
      </c>
      <c r="O34" s="46">
        <v>0</v>
      </c>
      <c r="P34" s="46">
        <v>-79</v>
      </c>
      <c r="Q34" s="46">
        <v>0</v>
      </c>
      <c r="R34" s="46">
        <v>0</v>
      </c>
      <c r="S34" s="74">
        <v>0</v>
      </c>
      <c r="U34" s="73">
        <v>-79</v>
      </c>
      <c r="V34" s="74">
        <v>30.72</v>
      </c>
      <c r="W34">
        <v>0</v>
      </c>
      <c r="X34">
        <v>0</v>
      </c>
      <c r="Y34">
        <v>6.27</v>
      </c>
      <c r="Z34">
        <v>23.37</v>
      </c>
      <c r="AA34">
        <v>1.08</v>
      </c>
      <c r="AB34">
        <v>-79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20.010000000000002</v>
      </c>
      <c r="L35" s="46">
        <v>5.04</v>
      </c>
      <c r="M35" s="74">
        <v>0.73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25.78</v>
      </c>
      <c r="W35">
        <v>0</v>
      </c>
      <c r="X35">
        <v>0</v>
      </c>
      <c r="Y35">
        <v>5.04</v>
      </c>
      <c r="Z35">
        <v>20.010000000000002</v>
      </c>
      <c r="AA35">
        <v>0.73</v>
      </c>
      <c r="AB35">
        <v>0</v>
      </c>
    </row>
    <row r="36" spans="7:28">
      <c r="G36" t="s">
        <v>78</v>
      </c>
      <c r="H36" s="73">
        <v>47.26</v>
      </c>
      <c r="I36" s="46">
        <v>0</v>
      </c>
      <c r="J36" s="46">
        <v>0</v>
      </c>
      <c r="K36" s="46">
        <v>9.24</v>
      </c>
      <c r="L36" s="46">
        <v>2.21</v>
      </c>
      <c r="M36" s="74">
        <v>0.37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59.08</v>
      </c>
      <c r="W36">
        <v>47.26</v>
      </c>
      <c r="X36">
        <v>0</v>
      </c>
      <c r="Y36">
        <v>2.21</v>
      </c>
      <c r="Z36">
        <v>9.24</v>
      </c>
      <c r="AA36">
        <v>0.37</v>
      </c>
      <c r="AB36">
        <v>0</v>
      </c>
    </row>
    <row r="37" spans="7:28">
      <c r="G37" t="s">
        <v>79</v>
      </c>
      <c r="H37" s="73">
        <v>140.47</v>
      </c>
      <c r="I37" s="46">
        <v>0</v>
      </c>
      <c r="J37" s="46">
        <v>0</v>
      </c>
      <c r="K37" s="46">
        <v>18.57</v>
      </c>
      <c r="L37" s="46">
        <v>3.84</v>
      </c>
      <c r="M37" s="74">
        <v>0.93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163.81</v>
      </c>
      <c r="W37">
        <v>140.47</v>
      </c>
      <c r="X37">
        <v>0</v>
      </c>
      <c r="Y37">
        <v>3.84</v>
      </c>
      <c r="Z37">
        <v>18.57</v>
      </c>
      <c r="AA37">
        <v>0.93</v>
      </c>
      <c r="AB37">
        <v>0</v>
      </c>
    </row>
    <row r="38" spans="7:28">
      <c r="G38" t="s">
        <v>80</v>
      </c>
      <c r="H38" s="73">
        <v>214.25</v>
      </c>
      <c r="I38" s="46">
        <v>0</v>
      </c>
      <c r="J38" s="46">
        <v>0</v>
      </c>
      <c r="K38" s="46">
        <v>18.43</v>
      </c>
      <c r="L38" s="46">
        <v>3.52</v>
      </c>
      <c r="M38" s="74">
        <v>0.92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237.12</v>
      </c>
      <c r="W38">
        <v>214.25</v>
      </c>
      <c r="X38">
        <v>0</v>
      </c>
      <c r="Y38">
        <v>3.52</v>
      </c>
      <c r="Z38">
        <v>18.43</v>
      </c>
      <c r="AA38">
        <v>0.92</v>
      </c>
      <c r="AB38">
        <v>0</v>
      </c>
    </row>
    <row r="39" spans="7:28">
      <c r="G39" t="s">
        <v>81</v>
      </c>
      <c r="H39" s="73">
        <v>201.78</v>
      </c>
      <c r="I39" s="46">
        <v>0</v>
      </c>
      <c r="J39" s="46">
        <v>0</v>
      </c>
      <c r="K39" s="46">
        <v>16.239999999999998</v>
      </c>
      <c r="L39" s="46">
        <v>2.89</v>
      </c>
      <c r="M39" s="74">
        <v>0.78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221.69</v>
      </c>
      <c r="W39">
        <v>201.78</v>
      </c>
      <c r="X39">
        <v>0</v>
      </c>
      <c r="Y39">
        <v>2.89</v>
      </c>
      <c r="Z39">
        <v>16.239999999999998</v>
      </c>
      <c r="AA39">
        <v>0.78</v>
      </c>
      <c r="AB39">
        <v>0</v>
      </c>
    </row>
    <row r="40" spans="7:28">
      <c r="G40" t="s">
        <v>82</v>
      </c>
      <c r="H40" s="73">
        <v>451.02</v>
      </c>
      <c r="I40" s="46">
        <v>0</v>
      </c>
      <c r="J40" s="46">
        <v>0.95</v>
      </c>
      <c r="K40" s="46">
        <v>26.69</v>
      </c>
      <c r="L40" s="46">
        <v>4.57</v>
      </c>
      <c r="M40" s="74">
        <v>1.05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484.28</v>
      </c>
      <c r="W40">
        <v>451.02</v>
      </c>
      <c r="X40">
        <v>0</v>
      </c>
      <c r="Y40">
        <v>4.57</v>
      </c>
      <c r="Z40">
        <v>26.69</v>
      </c>
      <c r="AA40">
        <v>1.05</v>
      </c>
      <c r="AB40">
        <v>0.95</v>
      </c>
    </row>
    <row r="41" spans="7:28">
      <c r="G41" t="s">
        <v>83</v>
      </c>
      <c r="H41" s="73">
        <v>389.49</v>
      </c>
      <c r="I41" s="46">
        <v>0</v>
      </c>
      <c r="J41" s="46">
        <v>21.02</v>
      </c>
      <c r="K41" s="46">
        <v>34.49</v>
      </c>
      <c r="L41" s="46">
        <v>5.9</v>
      </c>
      <c r="M41" s="74">
        <v>1.1200000000000001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452.02</v>
      </c>
      <c r="W41">
        <v>389.49</v>
      </c>
      <c r="X41">
        <v>0</v>
      </c>
      <c r="Y41">
        <v>5.9</v>
      </c>
      <c r="Z41">
        <v>34.49</v>
      </c>
      <c r="AA41">
        <v>1.1200000000000001</v>
      </c>
      <c r="AB41">
        <v>21.02</v>
      </c>
    </row>
    <row r="42" spans="7:28">
      <c r="G42" t="s">
        <v>84</v>
      </c>
      <c r="H42" s="73">
        <v>465.09</v>
      </c>
      <c r="I42" s="46">
        <v>0</v>
      </c>
      <c r="J42" s="46">
        <v>38.28</v>
      </c>
      <c r="K42" s="46">
        <v>38.22</v>
      </c>
      <c r="L42" s="46">
        <v>6.28</v>
      </c>
      <c r="M42" s="74">
        <v>1.38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549.25</v>
      </c>
      <c r="W42">
        <v>465.09</v>
      </c>
      <c r="X42">
        <v>0</v>
      </c>
      <c r="Y42">
        <v>6.28</v>
      </c>
      <c r="Z42">
        <v>38.22</v>
      </c>
      <c r="AA42">
        <v>1.38</v>
      </c>
      <c r="AB42">
        <v>38.28</v>
      </c>
    </row>
    <row r="43" spans="7:28">
      <c r="G43" t="s">
        <v>85</v>
      </c>
      <c r="H43" s="73">
        <v>267.01</v>
      </c>
      <c r="I43" s="46">
        <v>0</v>
      </c>
      <c r="J43" s="46">
        <v>57.26</v>
      </c>
      <c r="K43" s="46">
        <v>52.5</v>
      </c>
      <c r="L43" s="46">
        <v>8.26</v>
      </c>
      <c r="M43" s="74">
        <v>2.97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388</v>
      </c>
      <c r="W43">
        <v>267.01</v>
      </c>
      <c r="X43">
        <v>0</v>
      </c>
      <c r="Y43">
        <v>8.26</v>
      </c>
      <c r="Z43">
        <v>52.5</v>
      </c>
      <c r="AA43">
        <v>2.97</v>
      </c>
      <c r="AB43">
        <v>57.26</v>
      </c>
    </row>
    <row r="44" spans="7:28">
      <c r="G44" t="s">
        <v>86</v>
      </c>
      <c r="H44" s="73">
        <v>217.67</v>
      </c>
      <c r="I44" s="46">
        <v>0</v>
      </c>
      <c r="J44" s="46">
        <v>69.209999999999994</v>
      </c>
      <c r="K44" s="46">
        <v>55.41</v>
      </c>
      <c r="L44" s="46">
        <v>8.36</v>
      </c>
      <c r="M44" s="74">
        <v>2.81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353.46</v>
      </c>
      <c r="W44">
        <v>217.67</v>
      </c>
      <c r="X44">
        <v>0</v>
      </c>
      <c r="Y44">
        <v>8.36</v>
      </c>
      <c r="Z44">
        <v>55.41</v>
      </c>
      <c r="AA44">
        <v>2.81</v>
      </c>
      <c r="AB44">
        <v>69.209999999999994</v>
      </c>
    </row>
    <row r="45" spans="7:28">
      <c r="G45" t="s">
        <v>87</v>
      </c>
      <c r="H45" s="73">
        <v>179.39</v>
      </c>
      <c r="I45" s="46">
        <v>0</v>
      </c>
      <c r="J45" s="46">
        <v>128.19</v>
      </c>
      <c r="K45" s="46">
        <v>79.56</v>
      </c>
      <c r="L45" s="46">
        <v>11.97</v>
      </c>
      <c r="M45" s="74">
        <v>7.16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406.27</v>
      </c>
      <c r="W45">
        <v>179.39</v>
      </c>
      <c r="X45">
        <v>0</v>
      </c>
      <c r="Y45">
        <v>11.97</v>
      </c>
      <c r="Z45">
        <v>79.56</v>
      </c>
      <c r="AA45">
        <v>7.16</v>
      </c>
      <c r="AB45">
        <v>128.19</v>
      </c>
    </row>
    <row r="46" spans="7:28">
      <c r="G46" t="s">
        <v>88</v>
      </c>
      <c r="H46" s="73">
        <v>250.64</v>
      </c>
      <c r="I46" s="46">
        <v>0</v>
      </c>
      <c r="J46" s="46">
        <v>101.22</v>
      </c>
      <c r="K46" s="46">
        <v>0</v>
      </c>
      <c r="L46" s="46">
        <v>0</v>
      </c>
      <c r="M46" s="74">
        <v>9.5399999999999991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361.4</v>
      </c>
      <c r="W46">
        <v>250.64</v>
      </c>
      <c r="X46">
        <v>0</v>
      </c>
      <c r="Y46">
        <v>0</v>
      </c>
      <c r="Z46">
        <v>0</v>
      </c>
      <c r="AA46">
        <v>9.5399999999999991</v>
      </c>
      <c r="AB46">
        <v>101.22</v>
      </c>
    </row>
    <row r="47" spans="7:28">
      <c r="G47" t="s">
        <v>89</v>
      </c>
      <c r="H47" s="73">
        <v>282.07</v>
      </c>
      <c r="I47" s="46">
        <v>0</v>
      </c>
      <c r="J47" s="46">
        <v>80.010000000000005</v>
      </c>
      <c r="K47" s="46">
        <v>0</v>
      </c>
      <c r="L47" s="46">
        <v>0</v>
      </c>
      <c r="M47" s="74">
        <v>4.43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366.51</v>
      </c>
      <c r="W47">
        <v>282.07</v>
      </c>
      <c r="X47">
        <v>0</v>
      </c>
      <c r="Y47">
        <v>0</v>
      </c>
      <c r="Z47">
        <v>0</v>
      </c>
      <c r="AA47">
        <v>4.43</v>
      </c>
      <c r="AB47">
        <v>80.010000000000005</v>
      </c>
    </row>
    <row r="48" spans="7:28">
      <c r="G48" t="s">
        <v>90</v>
      </c>
      <c r="H48" s="73">
        <v>134.38</v>
      </c>
      <c r="I48" s="46">
        <v>0</v>
      </c>
      <c r="J48" s="46">
        <v>85.8</v>
      </c>
      <c r="K48" s="46">
        <v>0</v>
      </c>
      <c r="L48" s="46">
        <v>0</v>
      </c>
      <c r="M48" s="74">
        <v>3.37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223.55</v>
      </c>
      <c r="W48">
        <v>134.38</v>
      </c>
      <c r="X48">
        <v>0</v>
      </c>
      <c r="Y48">
        <v>0</v>
      </c>
      <c r="Z48">
        <v>0</v>
      </c>
      <c r="AA48">
        <v>3.37</v>
      </c>
      <c r="AB48">
        <v>85.8</v>
      </c>
    </row>
    <row r="49" spans="7:28">
      <c r="G49" t="s">
        <v>91</v>
      </c>
      <c r="H49" s="73">
        <v>7.42</v>
      </c>
      <c r="I49" s="46">
        <v>0</v>
      </c>
      <c r="J49" s="46">
        <v>65.56</v>
      </c>
      <c r="K49" s="46">
        <v>0</v>
      </c>
      <c r="L49" s="46">
        <v>0</v>
      </c>
      <c r="M49" s="74">
        <v>3.47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76.45</v>
      </c>
      <c r="W49">
        <v>7.42</v>
      </c>
      <c r="X49">
        <v>0</v>
      </c>
      <c r="Y49">
        <v>0</v>
      </c>
      <c r="Z49">
        <v>0</v>
      </c>
      <c r="AA49">
        <v>3.47</v>
      </c>
      <c r="AB49">
        <v>65.56</v>
      </c>
    </row>
    <row r="50" spans="7:28">
      <c r="G50" t="s">
        <v>92</v>
      </c>
      <c r="H50" s="73">
        <v>0</v>
      </c>
      <c r="I50" s="46">
        <v>0</v>
      </c>
      <c r="J50" s="46">
        <v>36.630000000000003</v>
      </c>
      <c r="K50" s="46">
        <v>0</v>
      </c>
      <c r="L50" s="46">
        <v>0</v>
      </c>
      <c r="M50" s="74">
        <v>3.76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40.39</v>
      </c>
      <c r="W50">
        <v>0</v>
      </c>
      <c r="X50">
        <v>0</v>
      </c>
      <c r="Y50">
        <v>0</v>
      </c>
      <c r="Z50">
        <v>0</v>
      </c>
      <c r="AA50">
        <v>3.76</v>
      </c>
      <c r="AB50">
        <v>36.630000000000003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2.89</v>
      </c>
      <c r="W51">
        <v>0</v>
      </c>
      <c r="X51">
        <v>0</v>
      </c>
      <c r="Y51">
        <v>0</v>
      </c>
      <c r="Z51">
        <v>0</v>
      </c>
      <c r="AA51">
        <v>2.89</v>
      </c>
      <c r="AB51">
        <v>0</v>
      </c>
    </row>
    <row r="52" spans="7:28">
      <c r="G52" t="s">
        <v>94</v>
      </c>
      <c r="H52" s="73">
        <v>83.87</v>
      </c>
      <c r="I52" s="46">
        <v>0</v>
      </c>
      <c r="J52" s="46">
        <v>0</v>
      </c>
      <c r="K52" s="46">
        <v>0</v>
      </c>
      <c r="L52" s="46">
        <v>0</v>
      </c>
      <c r="M52" s="74">
        <v>4.34</v>
      </c>
      <c r="N52" s="73">
        <v>0</v>
      </c>
      <c r="O52" s="46">
        <v>-2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88.21</v>
      </c>
      <c r="W52">
        <v>83.87</v>
      </c>
      <c r="X52">
        <v>-2</v>
      </c>
      <c r="Y52">
        <v>0</v>
      </c>
      <c r="Z52">
        <v>0</v>
      </c>
      <c r="AA52">
        <v>4.34</v>
      </c>
      <c r="AB52">
        <v>0</v>
      </c>
    </row>
    <row r="53" spans="7:28">
      <c r="G53" t="s">
        <v>95</v>
      </c>
      <c r="H53" s="73">
        <v>34.700000000000003</v>
      </c>
      <c r="I53" s="46">
        <v>0</v>
      </c>
      <c r="J53" s="46">
        <v>0</v>
      </c>
      <c r="K53" s="46">
        <v>0</v>
      </c>
      <c r="L53" s="46">
        <v>0</v>
      </c>
      <c r="M53" s="74">
        <v>3.28</v>
      </c>
      <c r="N53" s="73">
        <v>0</v>
      </c>
      <c r="O53" s="46">
        <v>-2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37.979999999999997</v>
      </c>
      <c r="W53">
        <v>34.700000000000003</v>
      </c>
      <c r="X53">
        <v>-2</v>
      </c>
      <c r="Y53">
        <v>0</v>
      </c>
      <c r="Z53">
        <v>0</v>
      </c>
      <c r="AA53">
        <v>3.28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1.1599999999999999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1.1599999999999999</v>
      </c>
      <c r="W54">
        <v>0</v>
      </c>
      <c r="X54">
        <v>0</v>
      </c>
      <c r="Y54">
        <v>0</v>
      </c>
      <c r="Z54">
        <v>0</v>
      </c>
      <c r="AA54">
        <v>1.1599999999999999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</v>
      </c>
      <c r="P55" s="46">
        <v>0</v>
      </c>
      <c r="Q55" s="46">
        <v>0</v>
      </c>
      <c r="R55" s="46">
        <v>0</v>
      </c>
      <c r="S55" s="74">
        <v>0</v>
      </c>
      <c r="U55" s="73">
        <v>-5</v>
      </c>
      <c r="V55" s="74">
        <v>0</v>
      </c>
      <c r="W55">
        <v>0</v>
      </c>
      <c r="X55">
        <v>-5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-30</v>
      </c>
      <c r="P56" s="46">
        <v>0</v>
      </c>
      <c r="Q56" s="46">
        <v>0</v>
      </c>
      <c r="R56" s="46">
        <v>0</v>
      </c>
      <c r="S56" s="74">
        <v>0</v>
      </c>
      <c r="U56" s="73">
        <v>-30</v>
      </c>
      <c r="V56" s="74">
        <v>0</v>
      </c>
      <c r="W56">
        <v>0</v>
      </c>
      <c r="X56">
        <v>-30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-40</v>
      </c>
      <c r="P57" s="46">
        <v>0</v>
      </c>
      <c r="Q57" s="46">
        <v>0</v>
      </c>
      <c r="R57" s="46">
        <v>0</v>
      </c>
      <c r="S57" s="74">
        <v>0</v>
      </c>
      <c r="U57" s="73">
        <v>-40</v>
      </c>
      <c r="V57" s="74">
        <v>0</v>
      </c>
      <c r="W57">
        <v>0</v>
      </c>
      <c r="X57">
        <v>-40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-40</v>
      </c>
      <c r="P58" s="46">
        <v>0</v>
      </c>
      <c r="Q58" s="46">
        <v>0</v>
      </c>
      <c r="R58" s="46">
        <v>0</v>
      </c>
      <c r="S58" s="74">
        <v>0</v>
      </c>
      <c r="U58" s="73">
        <v>-40</v>
      </c>
      <c r="V58" s="74">
        <v>0</v>
      </c>
      <c r="W58">
        <v>0</v>
      </c>
      <c r="X58">
        <v>-40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6.07</v>
      </c>
      <c r="N59" s="73">
        <v>0</v>
      </c>
      <c r="O59" s="46">
        <v>-45</v>
      </c>
      <c r="P59" s="46">
        <v>0</v>
      </c>
      <c r="Q59" s="46">
        <v>0</v>
      </c>
      <c r="R59" s="46">
        <v>0</v>
      </c>
      <c r="S59" s="74">
        <v>0</v>
      </c>
      <c r="U59" s="73">
        <v>-45</v>
      </c>
      <c r="V59" s="74">
        <v>6.07</v>
      </c>
      <c r="W59">
        <v>0</v>
      </c>
      <c r="X59">
        <v>-45</v>
      </c>
      <c r="Y59">
        <v>0</v>
      </c>
      <c r="Z59">
        <v>0</v>
      </c>
      <c r="AA59">
        <v>6.07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5.69</v>
      </c>
      <c r="N60" s="73">
        <v>0</v>
      </c>
      <c r="O60" s="46">
        <v>-50</v>
      </c>
      <c r="P60" s="46">
        <v>0</v>
      </c>
      <c r="Q60" s="46">
        <v>0</v>
      </c>
      <c r="R60" s="46">
        <v>0</v>
      </c>
      <c r="S60" s="74">
        <v>0</v>
      </c>
      <c r="U60" s="73">
        <v>-50</v>
      </c>
      <c r="V60" s="74">
        <v>5.69</v>
      </c>
      <c r="W60">
        <v>0</v>
      </c>
      <c r="X60">
        <v>-50</v>
      </c>
      <c r="Y60">
        <v>0</v>
      </c>
      <c r="Z60">
        <v>0</v>
      </c>
      <c r="AA60">
        <v>5.69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9.5399999999999991</v>
      </c>
      <c r="N61" s="73">
        <v>0</v>
      </c>
      <c r="O61" s="46">
        <v>-55</v>
      </c>
      <c r="P61" s="46">
        <v>0</v>
      </c>
      <c r="Q61" s="46">
        <v>0</v>
      </c>
      <c r="R61" s="46">
        <v>0</v>
      </c>
      <c r="S61" s="74">
        <v>0</v>
      </c>
      <c r="U61" s="73">
        <v>-55</v>
      </c>
      <c r="V61" s="74">
        <v>9.5399999999999991</v>
      </c>
      <c r="W61">
        <v>0</v>
      </c>
      <c r="X61">
        <v>-55</v>
      </c>
      <c r="Y61">
        <v>0</v>
      </c>
      <c r="Z61">
        <v>0</v>
      </c>
      <c r="AA61">
        <v>9.5399999999999991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9.5399999999999991</v>
      </c>
      <c r="N62" s="73">
        <v>0</v>
      </c>
      <c r="O62" s="46">
        <v>-62</v>
      </c>
      <c r="P62" s="46">
        <v>0</v>
      </c>
      <c r="Q62" s="46">
        <v>0</v>
      </c>
      <c r="R62" s="46">
        <v>0</v>
      </c>
      <c r="S62" s="74">
        <v>0</v>
      </c>
      <c r="U62" s="73">
        <v>-62</v>
      </c>
      <c r="V62" s="74">
        <v>9.5399999999999991</v>
      </c>
      <c r="W62">
        <v>0</v>
      </c>
      <c r="X62">
        <v>-62</v>
      </c>
      <c r="Y62">
        <v>0</v>
      </c>
      <c r="Z62">
        <v>0</v>
      </c>
      <c r="AA62">
        <v>9.5399999999999991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6.84</v>
      </c>
      <c r="N63" s="73">
        <v>0</v>
      </c>
      <c r="O63" s="46">
        <v>-62</v>
      </c>
      <c r="P63" s="46">
        <v>0</v>
      </c>
      <c r="Q63" s="46">
        <v>0</v>
      </c>
      <c r="R63" s="46">
        <v>0</v>
      </c>
      <c r="S63" s="74">
        <v>0</v>
      </c>
      <c r="U63" s="73">
        <v>-62</v>
      </c>
      <c r="V63" s="74">
        <v>6.84</v>
      </c>
      <c r="W63">
        <v>0</v>
      </c>
      <c r="X63">
        <v>-62</v>
      </c>
      <c r="Y63">
        <v>0</v>
      </c>
      <c r="Z63">
        <v>0</v>
      </c>
      <c r="AA63">
        <v>6.84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7.33</v>
      </c>
      <c r="N64" s="73">
        <v>0</v>
      </c>
      <c r="O64" s="46">
        <v>-65</v>
      </c>
      <c r="P64" s="46">
        <v>0</v>
      </c>
      <c r="Q64" s="46">
        <v>0</v>
      </c>
      <c r="R64" s="46">
        <v>0</v>
      </c>
      <c r="S64" s="74">
        <v>0</v>
      </c>
      <c r="U64" s="73">
        <v>-65</v>
      </c>
      <c r="V64" s="74">
        <v>7.33</v>
      </c>
      <c r="W64">
        <v>0</v>
      </c>
      <c r="X64">
        <v>-65</v>
      </c>
      <c r="Y64">
        <v>0</v>
      </c>
      <c r="Z64">
        <v>0</v>
      </c>
      <c r="AA64">
        <v>7.33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8.8699999999999992</v>
      </c>
      <c r="N65" s="73">
        <v>0</v>
      </c>
      <c r="O65" s="46">
        <v>-60</v>
      </c>
      <c r="P65" s="46">
        <v>0</v>
      </c>
      <c r="Q65" s="46">
        <v>0</v>
      </c>
      <c r="R65" s="46">
        <v>0</v>
      </c>
      <c r="S65" s="74">
        <v>0</v>
      </c>
      <c r="U65" s="73">
        <v>-60</v>
      </c>
      <c r="V65" s="74">
        <v>8.8699999999999992</v>
      </c>
      <c r="W65">
        <v>0</v>
      </c>
      <c r="X65">
        <v>-60</v>
      </c>
      <c r="Y65">
        <v>0</v>
      </c>
      <c r="Z65">
        <v>0</v>
      </c>
      <c r="AA65">
        <v>8.8699999999999992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-50</v>
      </c>
      <c r="P66" s="46">
        <v>0</v>
      </c>
      <c r="Q66" s="46">
        <v>0</v>
      </c>
      <c r="R66" s="46">
        <v>0</v>
      </c>
      <c r="S66" s="74">
        <v>0</v>
      </c>
      <c r="U66" s="73">
        <v>-50</v>
      </c>
      <c r="V66" s="74">
        <v>0</v>
      </c>
      <c r="W66">
        <v>0</v>
      </c>
      <c r="X66">
        <v>-50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-92</v>
      </c>
      <c r="P67" s="46">
        <v>0</v>
      </c>
      <c r="Q67" s="46">
        <v>0</v>
      </c>
      <c r="R67" s="46">
        <v>0</v>
      </c>
      <c r="S67" s="74">
        <v>0</v>
      </c>
      <c r="U67" s="73">
        <v>-92</v>
      </c>
      <c r="V67" s="74">
        <v>0</v>
      </c>
      <c r="W67">
        <v>0</v>
      </c>
      <c r="X67">
        <v>-92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-57</v>
      </c>
      <c r="P68" s="46">
        <v>0</v>
      </c>
      <c r="Q68" s="46">
        <v>0</v>
      </c>
      <c r="R68" s="46">
        <v>0</v>
      </c>
      <c r="S68" s="74">
        <v>0</v>
      </c>
      <c r="U68" s="73">
        <v>-57</v>
      </c>
      <c r="V68" s="74">
        <v>0</v>
      </c>
      <c r="W68">
        <v>0</v>
      </c>
      <c r="X68">
        <v>-57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74.98</v>
      </c>
      <c r="L69" s="46">
        <v>7.06</v>
      </c>
      <c r="M69" s="74">
        <v>5.1100000000000003</v>
      </c>
      <c r="N69" s="73">
        <v>0</v>
      </c>
      <c r="O69" s="46">
        <v>-95</v>
      </c>
      <c r="P69" s="46">
        <v>-114</v>
      </c>
      <c r="Q69" s="46">
        <v>0</v>
      </c>
      <c r="R69" s="46">
        <v>0</v>
      </c>
      <c r="S69" s="74">
        <v>0</v>
      </c>
      <c r="U69" s="73">
        <v>-209</v>
      </c>
      <c r="V69" s="74">
        <v>87.15</v>
      </c>
      <c r="W69">
        <v>0</v>
      </c>
      <c r="X69">
        <v>-95</v>
      </c>
      <c r="Y69">
        <v>7.06</v>
      </c>
      <c r="Z69">
        <v>74.98</v>
      </c>
      <c r="AA69">
        <v>5.1100000000000003</v>
      </c>
      <c r="AB69">
        <v>-114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53.72</v>
      </c>
      <c r="L70" s="46">
        <v>6.02</v>
      </c>
      <c r="M70" s="74">
        <v>3.6</v>
      </c>
      <c r="N70" s="73">
        <v>0</v>
      </c>
      <c r="O70" s="46">
        <v>-50</v>
      </c>
      <c r="P70" s="46">
        <v>-69</v>
      </c>
      <c r="Q70" s="46">
        <v>0</v>
      </c>
      <c r="R70" s="46">
        <v>0</v>
      </c>
      <c r="S70" s="74">
        <v>0</v>
      </c>
      <c r="U70" s="73">
        <v>-119</v>
      </c>
      <c r="V70" s="74">
        <v>63.34</v>
      </c>
      <c r="W70">
        <v>0</v>
      </c>
      <c r="X70">
        <v>-50</v>
      </c>
      <c r="Y70">
        <v>6.02</v>
      </c>
      <c r="Z70">
        <v>53.72</v>
      </c>
      <c r="AA70">
        <v>3.6</v>
      </c>
      <c r="AB70">
        <v>-69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36.479999999999997</v>
      </c>
      <c r="L71" s="46">
        <v>4.03</v>
      </c>
      <c r="M71" s="74">
        <v>2.36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42.87</v>
      </c>
      <c r="W71">
        <v>0</v>
      </c>
      <c r="X71">
        <v>0</v>
      </c>
      <c r="Y71">
        <v>4.03</v>
      </c>
      <c r="Z71">
        <v>36.479999999999997</v>
      </c>
      <c r="AA71">
        <v>2.36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28.47</v>
      </c>
      <c r="L72" s="46">
        <v>2.91</v>
      </c>
      <c r="M72" s="74">
        <v>1.56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32.94</v>
      </c>
      <c r="W72">
        <v>0</v>
      </c>
      <c r="X72">
        <v>0</v>
      </c>
      <c r="Y72">
        <v>2.91</v>
      </c>
      <c r="Z72">
        <v>28.47</v>
      </c>
      <c r="AA72">
        <v>1.56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32.979999999999997</v>
      </c>
      <c r="L73" s="46">
        <v>4.1100000000000003</v>
      </c>
      <c r="M73" s="74">
        <v>1.62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38.71</v>
      </c>
      <c r="W73">
        <v>0</v>
      </c>
      <c r="X73">
        <v>0</v>
      </c>
      <c r="Y73">
        <v>4.1100000000000003</v>
      </c>
      <c r="Z73">
        <v>32.979999999999997</v>
      </c>
      <c r="AA73">
        <v>1.62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31.46</v>
      </c>
      <c r="L74" s="46">
        <v>4.1500000000000004</v>
      </c>
      <c r="M74" s="74">
        <v>1.99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37.6</v>
      </c>
      <c r="W74">
        <v>0</v>
      </c>
      <c r="X74">
        <v>0</v>
      </c>
      <c r="Y74">
        <v>4.1500000000000004</v>
      </c>
      <c r="Z74">
        <v>31.46</v>
      </c>
      <c r="AA74">
        <v>1.99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44.97</v>
      </c>
      <c r="L75" s="46">
        <v>6.41</v>
      </c>
      <c r="M75" s="74">
        <v>3.52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54.9</v>
      </c>
      <c r="W75">
        <v>0</v>
      </c>
      <c r="X75">
        <v>0</v>
      </c>
      <c r="Y75">
        <v>6.41</v>
      </c>
      <c r="Z75">
        <v>44.97</v>
      </c>
      <c r="AA75">
        <v>3.52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47.85</v>
      </c>
      <c r="L76" s="46">
        <v>7.18</v>
      </c>
      <c r="M76" s="74">
        <v>2.84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57.87</v>
      </c>
      <c r="W76">
        <v>0</v>
      </c>
      <c r="X76">
        <v>0</v>
      </c>
      <c r="Y76">
        <v>7.18</v>
      </c>
      <c r="Z76">
        <v>47.85</v>
      </c>
      <c r="AA76">
        <v>2.84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50.09</v>
      </c>
      <c r="L77" s="46">
        <v>8.17</v>
      </c>
      <c r="M77" s="74">
        <v>3.72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61.98</v>
      </c>
      <c r="W77">
        <v>0</v>
      </c>
      <c r="X77">
        <v>0</v>
      </c>
      <c r="Y77">
        <v>8.17</v>
      </c>
      <c r="Z77">
        <v>50.09</v>
      </c>
      <c r="AA77">
        <v>3.72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50.4</v>
      </c>
      <c r="L78" s="46">
        <v>8.99</v>
      </c>
      <c r="M78" s="74">
        <v>4.6900000000000004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64.08</v>
      </c>
      <c r="W78">
        <v>0</v>
      </c>
      <c r="X78">
        <v>0</v>
      </c>
      <c r="Y78">
        <v>8.99</v>
      </c>
      <c r="Z78">
        <v>50.4</v>
      </c>
      <c r="AA78">
        <v>4.6900000000000004</v>
      </c>
      <c r="AB78">
        <v>0</v>
      </c>
    </row>
    <row r="79" spans="7:28">
      <c r="G79" t="s">
        <v>121</v>
      </c>
      <c r="H79" s="73">
        <v>83.79</v>
      </c>
      <c r="I79" s="46">
        <v>0</v>
      </c>
      <c r="J79" s="46">
        <v>0</v>
      </c>
      <c r="K79" s="46">
        <v>49.61</v>
      </c>
      <c r="L79" s="46">
        <v>10.48</v>
      </c>
      <c r="M79" s="74">
        <v>5.18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149.06</v>
      </c>
      <c r="W79">
        <v>83.79</v>
      </c>
      <c r="X79">
        <v>0</v>
      </c>
      <c r="Y79">
        <v>10.48</v>
      </c>
      <c r="Z79">
        <v>49.61</v>
      </c>
      <c r="AA79">
        <v>5.18</v>
      </c>
      <c r="AB79">
        <v>0</v>
      </c>
    </row>
    <row r="80" spans="7:28">
      <c r="G80" t="s">
        <v>122</v>
      </c>
      <c r="H80" s="73">
        <v>153.08000000000001</v>
      </c>
      <c r="I80" s="46">
        <v>0</v>
      </c>
      <c r="J80" s="46">
        <v>0</v>
      </c>
      <c r="K80" s="46">
        <v>49.51</v>
      </c>
      <c r="L80" s="46">
        <v>10.58</v>
      </c>
      <c r="M80" s="74">
        <v>5.29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218.46</v>
      </c>
      <c r="W80">
        <v>153.08000000000001</v>
      </c>
      <c r="X80">
        <v>0</v>
      </c>
      <c r="Y80">
        <v>10.58</v>
      </c>
      <c r="Z80">
        <v>49.51</v>
      </c>
      <c r="AA80">
        <v>5.29</v>
      </c>
      <c r="AB80">
        <v>0</v>
      </c>
    </row>
    <row r="81" spans="7:28">
      <c r="G81" t="s">
        <v>123</v>
      </c>
      <c r="H81" s="73">
        <v>137.06</v>
      </c>
      <c r="I81" s="46">
        <v>0</v>
      </c>
      <c r="J81" s="46">
        <v>0</v>
      </c>
      <c r="K81" s="46">
        <v>53.81</v>
      </c>
      <c r="L81" s="46">
        <v>0</v>
      </c>
      <c r="M81" s="74">
        <v>7.65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198.52</v>
      </c>
      <c r="W81">
        <v>137.06</v>
      </c>
      <c r="X81">
        <v>0</v>
      </c>
      <c r="Y81">
        <v>0</v>
      </c>
      <c r="Z81">
        <v>53.81</v>
      </c>
      <c r="AA81">
        <v>7.65</v>
      </c>
      <c r="AB81">
        <v>0</v>
      </c>
    </row>
    <row r="82" spans="7:28">
      <c r="G82" t="s">
        <v>124</v>
      </c>
      <c r="H82" s="73">
        <v>76.16</v>
      </c>
      <c r="I82" s="46">
        <v>0</v>
      </c>
      <c r="J82" s="46">
        <v>0</v>
      </c>
      <c r="K82" s="46">
        <v>58.51</v>
      </c>
      <c r="L82" s="46">
        <v>0</v>
      </c>
      <c r="M82" s="74">
        <v>9.5399999999999991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144.21</v>
      </c>
      <c r="W82">
        <v>76.16</v>
      </c>
      <c r="X82">
        <v>0</v>
      </c>
      <c r="Y82">
        <v>0</v>
      </c>
      <c r="Z82">
        <v>58.51</v>
      </c>
      <c r="AA82">
        <v>9.5399999999999991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-55</v>
      </c>
      <c r="P83" s="46">
        <v>-17</v>
      </c>
      <c r="Q83" s="46">
        <v>0</v>
      </c>
      <c r="R83" s="46">
        <v>0</v>
      </c>
      <c r="S83" s="74">
        <v>0</v>
      </c>
      <c r="U83" s="73">
        <v>-72</v>
      </c>
      <c r="V83" s="74">
        <v>9.5399999999999991</v>
      </c>
      <c r="W83">
        <v>0</v>
      </c>
      <c r="X83">
        <v>-55</v>
      </c>
      <c r="Y83">
        <v>0</v>
      </c>
      <c r="Z83">
        <v>0</v>
      </c>
      <c r="AA83">
        <v>9.5399999999999991</v>
      </c>
      <c r="AB83">
        <v>-17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-75</v>
      </c>
      <c r="P84" s="46">
        <v>-54</v>
      </c>
      <c r="Q84" s="46">
        <v>0</v>
      </c>
      <c r="R84" s="46">
        <v>0</v>
      </c>
      <c r="S84" s="74">
        <v>0</v>
      </c>
      <c r="U84" s="73">
        <v>-129</v>
      </c>
      <c r="V84" s="74">
        <v>9.5399999999999991</v>
      </c>
      <c r="W84">
        <v>0</v>
      </c>
      <c r="X84">
        <v>-75</v>
      </c>
      <c r="Y84">
        <v>0</v>
      </c>
      <c r="Z84">
        <v>0</v>
      </c>
      <c r="AA84">
        <v>9.5399999999999991</v>
      </c>
      <c r="AB84">
        <v>-54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-28</v>
      </c>
      <c r="P85" s="46">
        <v>-95</v>
      </c>
      <c r="Q85" s="46">
        <v>0</v>
      </c>
      <c r="R85" s="46">
        <v>0</v>
      </c>
      <c r="S85" s="74">
        <v>0</v>
      </c>
      <c r="U85" s="73">
        <v>-123</v>
      </c>
      <c r="V85" s="74">
        <v>9.5399999999999991</v>
      </c>
      <c r="W85">
        <v>0</v>
      </c>
      <c r="X85">
        <v>-28</v>
      </c>
      <c r="Y85">
        <v>0</v>
      </c>
      <c r="Z85">
        <v>0</v>
      </c>
      <c r="AA85">
        <v>9.5399999999999991</v>
      </c>
      <c r="AB85">
        <v>-95</v>
      </c>
    </row>
    <row r="86" spans="7:28">
      <c r="G86" t="s">
        <v>128</v>
      </c>
      <c r="H86" s="73">
        <v>133.04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-2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142.58000000000001</v>
      </c>
      <c r="W86">
        <v>133.04</v>
      </c>
      <c r="X86">
        <v>-2</v>
      </c>
      <c r="Y86">
        <v>0</v>
      </c>
      <c r="Z86">
        <v>0</v>
      </c>
      <c r="AA86">
        <v>9.5399999999999991</v>
      </c>
      <c r="AB86">
        <v>0</v>
      </c>
    </row>
    <row r="87" spans="7:28">
      <c r="G87" t="s">
        <v>129</v>
      </c>
      <c r="H87" s="73">
        <v>27.96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37.5</v>
      </c>
      <c r="W87">
        <v>27.96</v>
      </c>
      <c r="X87">
        <v>0</v>
      </c>
      <c r="Y87">
        <v>0</v>
      </c>
      <c r="Z87">
        <v>0</v>
      </c>
      <c r="AA87">
        <v>9.5399999999999991</v>
      </c>
      <c r="AB87">
        <v>0</v>
      </c>
    </row>
    <row r="88" spans="7:28">
      <c r="G88" t="s">
        <v>130</v>
      </c>
      <c r="H88" s="73">
        <v>80.98</v>
      </c>
      <c r="I88" s="46">
        <v>0</v>
      </c>
      <c r="J88" s="46">
        <v>0</v>
      </c>
      <c r="K88" s="46">
        <v>0</v>
      </c>
      <c r="L88" s="46">
        <v>0</v>
      </c>
      <c r="M88" s="74">
        <v>7.23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88.21</v>
      </c>
      <c r="W88">
        <v>80.98</v>
      </c>
      <c r="X88">
        <v>0</v>
      </c>
      <c r="Y88">
        <v>0</v>
      </c>
      <c r="Z88">
        <v>0</v>
      </c>
      <c r="AA88">
        <v>7.23</v>
      </c>
      <c r="AB88">
        <v>0</v>
      </c>
    </row>
    <row r="89" spans="7:28">
      <c r="G89" t="s">
        <v>131</v>
      </c>
      <c r="H89" s="73">
        <v>77.12</v>
      </c>
      <c r="I89" s="46">
        <v>0</v>
      </c>
      <c r="J89" s="46">
        <v>0</v>
      </c>
      <c r="K89" s="46">
        <v>0</v>
      </c>
      <c r="L89" s="46">
        <v>0</v>
      </c>
      <c r="M89" s="74">
        <v>7.42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84.54</v>
      </c>
      <c r="W89">
        <v>77.12</v>
      </c>
      <c r="X89">
        <v>0</v>
      </c>
      <c r="Y89">
        <v>0</v>
      </c>
      <c r="Z89">
        <v>0</v>
      </c>
      <c r="AA89">
        <v>7.42</v>
      </c>
      <c r="AB89">
        <v>0</v>
      </c>
    </row>
    <row r="90" spans="7:28">
      <c r="G90" t="s">
        <v>132</v>
      </c>
      <c r="H90" s="73">
        <v>45.31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54.85</v>
      </c>
      <c r="W90">
        <v>45.31</v>
      </c>
      <c r="X90">
        <v>0</v>
      </c>
      <c r="Y90">
        <v>0</v>
      </c>
      <c r="Z90">
        <v>0</v>
      </c>
      <c r="AA90">
        <v>9.5399999999999991</v>
      </c>
      <c r="AB90">
        <v>0</v>
      </c>
    </row>
    <row r="91" spans="7:28">
      <c r="G91" t="s">
        <v>133</v>
      </c>
      <c r="H91" s="73">
        <v>112.79</v>
      </c>
      <c r="I91" s="46">
        <v>0</v>
      </c>
      <c r="J91" s="46">
        <v>0</v>
      </c>
      <c r="K91" s="46">
        <v>0</v>
      </c>
      <c r="L91" s="46">
        <v>0</v>
      </c>
      <c r="M91" s="74">
        <v>6.17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118.96</v>
      </c>
      <c r="W91">
        <v>112.79</v>
      </c>
      <c r="X91">
        <v>0</v>
      </c>
      <c r="Y91">
        <v>0</v>
      </c>
      <c r="Z91">
        <v>0</v>
      </c>
      <c r="AA91">
        <v>6.17</v>
      </c>
      <c r="AB91">
        <v>0</v>
      </c>
    </row>
    <row r="92" spans="7:28">
      <c r="G92" t="s">
        <v>134</v>
      </c>
      <c r="H92" s="73">
        <v>22.17</v>
      </c>
      <c r="I92" s="46">
        <v>0</v>
      </c>
      <c r="J92" s="46">
        <v>0</v>
      </c>
      <c r="K92" s="46">
        <v>0</v>
      </c>
      <c r="L92" s="46">
        <v>0</v>
      </c>
      <c r="M92" s="74">
        <v>6.65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28.82</v>
      </c>
      <c r="W92">
        <v>22.17</v>
      </c>
      <c r="X92">
        <v>0</v>
      </c>
      <c r="Y92">
        <v>0</v>
      </c>
      <c r="Z92">
        <v>0</v>
      </c>
      <c r="AA92">
        <v>6.65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7.62</v>
      </c>
      <c r="N93" s="73">
        <v>0</v>
      </c>
      <c r="O93" s="46">
        <v>-39</v>
      </c>
      <c r="P93" s="46">
        <v>0</v>
      </c>
      <c r="Q93" s="46">
        <v>0</v>
      </c>
      <c r="R93" s="46">
        <v>0</v>
      </c>
      <c r="S93" s="74">
        <v>0</v>
      </c>
      <c r="U93" s="73">
        <v>-39</v>
      </c>
      <c r="V93" s="74">
        <v>7.62</v>
      </c>
      <c r="W93">
        <v>0</v>
      </c>
      <c r="X93">
        <v>-39</v>
      </c>
      <c r="Y93">
        <v>0</v>
      </c>
      <c r="Z93">
        <v>0</v>
      </c>
      <c r="AA93">
        <v>7.62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8.39</v>
      </c>
      <c r="N94" s="73">
        <v>0</v>
      </c>
      <c r="O94" s="46">
        <v>-114</v>
      </c>
      <c r="P94" s="46">
        <v>0</v>
      </c>
      <c r="Q94" s="46">
        <v>0</v>
      </c>
      <c r="R94" s="46">
        <v>0</v>
      </c>
      <c r="S94" s="74">
        <v>0</v>
      </c>
      <c r="U94" s="73">
        <v>-114</v>
      </c>
      <c r="V94" s="74">
        <v>8.39</v>
      </c>
      <c r="W94">
        <v>0</v>
      </c>
      <c r="X94">
        <v>-114</v>
      </c>
      <c r="Y94">
        <v>0</v>
      </c>
      <c r="Z94">
        <v>0</v>
      </c>
      <c r="AA94">
        <v>8.39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7.71</v>
      </c>
      <c r="N95" s="73">
        <v>0</v>
      </c>
      <c r="O95" s="46">
        <v>-144</v>
      </c>
      <c r="P95" s="46">
        <v>0</v>
      </c>
      <c r="Q95" s="46">
        <v>0</v>
      </c>
      <c r="R95" s="46">
        <v>0</v>
      </c>
      <c r="S95" s="74">
        <v>0</v>
      </c>
      <c r="U95" s="73">
        <v>-144</v>
      </c>
      <c r="V95" s="74">
        <v>7.71</v>
      </c>
      <c r="W95">
        <v>0</v>
      </c>
      <c r="X95">
        <v>-144</v>
      </c>
      <c r="Y95">
        <v>0</v>
      </c>
      <c r="Z95">
        <v>0</v>
      </c>
      <c r="AA95">
        <v>7.71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7.42</v>
      </c>
      <c r="N96" s="73">
        <v>0</v>
      </c>
      <c r="O96" s="46">
        <v>-174</v>
      </c>
      <c r="P96" s="46">
        <v>0</v>
      </c>
      <c r="Q96" s="46">
        <v>0</v>
      </c>
      <c r="R96" s="46">
        <v>0</v>
      </c>
      <c r="S96" s="74">
        <v>0</v>
      </c>
      <c r="U96" s="73">
        <v>-174</v>
      </c>
      <c r="V96" s="74">
        <v>7.42</v>
      </c>
      <c r="W96">
        <v>0</v>
      </c>
      <c r="X96">
        <v>-174</v>
      </c>
      <c r="Y96">
        <v>0</v>
      </c>
      <c r="Z96">
        <v>0</v>
      </c>
      <c r="AA96">
        <v>7.42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5.49</v>
      </c>
      <c r="N97" s="73">
        <v>0</v>
      </c>
      <c r="O97" s="46">
        <v>-199</v>
      </c>
      <c r="P97" s="46">
        <v>-6</v>
      </c>
      <c r="Q97" s="46">
        <v>0</v>
      </c>
      <c r="R97" s="46">
        <v>0</v>
      </c>
      <c r="S97" s="74">
        <v>0</v>
      </c>
      <c r="U97" s="73">
        <v>-205</v>
      </c>
      <c r="V97" s="74">
        <v>5.49</v>
      </c>
      <c r="W97">
        <v>0</v>
      </c>
      <c r="X97">
        <v>-199</v>
      </c>
      <c r="Y97">
        <v>0</v>
      </c>
      <c r="Z97">
        <v>0</v>
      </c>
      <c r="AA97">
        <v>5.49</v>
      </c>
      <c r="AB97">
        <v>-6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5.4</v>
      </c>
      <c r="N98" s="73">
        <v>0</v>
      </c>
      <c r="O98" s="46">
        <v>-224</v>
      </c>
      <c r="P98" s="46">
        <v>-33</v>
      </c>
      <c r="Q98" s="46">
        <v>0</v>
      </c>
      <c r="R98" s="46">
        <v>0</v>
      </c>
      <c r="S98" s="74">
        <v>0</v>
      </c>
      <c r="U98" s="73">
        <v>-257</v>
      </c>
      <c r="V98" s="74">
        <v>5.4</v>
      </c>
      <c r="W98">
        <v>0</v>
      </c>
      <c r="X98">
        <v>-224</v>
      </c>
      <c r="Y98">
        <v>0</v>
      </c>
      <c r="Z98">
        <v>0</v>
      </c>
      <c r="AA98">
        <v>5.4</v>
      </c>
      <c r="AB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1.0789925</v>
      </c>
      <c r="I99" s="69">
        <f t="shared" ref="I99:BQ99" si="1">SUM(I3:I98)/4000</f>
        <v>0</v>
      </c>
      <c r="J99" s="69">
        <f t="shared" si="1"/>
        <v>0.1710325</v>
      </c>
      <c r="K99" s="69">
        <f t="shared" si="1"/>
        <v>0.28538000000000008</v>
      </c>
      <c r="L99" s="69">
        <f t="shared" si="1"/>
        <v>3.73E-2</v>
      </c>
      <c r="M99" s="69">
        <f t="shared" si="1"/>
        <v>9.0847500000000025E-2</v>
      </c>
      <c r="N99" s="68">
        <f t="shared" si="1"/>
        <v>-0.29499999999999998</v>
      </c>
      <c r="O99" s="69">
        <f t="shared" si="1"/>
        <v>-2.8644124999999998</v>
      </c>
      <c r="P99" s="69">
        <f t="shared" si="1"/>
        <v>-1.5646500000000001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-4.7240624999999996</v>
      </c>
      <c r="V99" s="70">
        <f t="shared" si="1"/>
        <v>1.6635524999999998</v>
      </c>
      <c r="W99">
        <f t="shared" si="1"/>
        <v>0.78399249999999976</v>
      </c>
      <c r="X99">
        <f t="shared" si="1"/>
        <v>-2.8644124999999998</v>
      </c>
      <c r="Y99">
        <f t="shared" si="1"/>
        <v>3.73E-2</v>
      </c>
      <c r="Z99">
        <f t="shared" si="1"/>
        <v>0.28538000000000008</v>
      </c>
      <c r="AA99">
        <f t="shared" si="1"/>
        <v>9.0847500000000025E-2</v>
      </c>
      <c r="AB99">
        <f t="shared" si="1"/>
        <v>-1.3936174999999997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145</v>
      </c>
      <c r="Y1" t="s">
        <v>533</v>
      </c>
      <c r="Z1" t="s">
        <v>535</v>
      </c>
      <c r="AA1" t="s">
        <v>145</v>
      </c>
      <c r="AB1" t="s">
        <v>145</v>
      </c>
      <c r="AC1" t="s">
        <v>569</v>
      </c>
      <c r="AD1" t="s">
        <v>546</v>
      </c>
      <c r="AE1" t="s">
        <v>562</v>
      </c>
      <c r="AF1" t="s">
        <v>540</v>
      </c>
      <c r="AG1" t="s">
        <v>548</v>
      </c>
      <c r="AH1" t="s">
        <v>550</v>
      </c>
      <c r="AI1" t="s">
        <v>552</v>
      </c>
      <c r="AJ1" t="s">
        <v>554</v>
      </c>
      <c r="AK1" t="s">
        <v>146</v>
      </c>
      <c r="AL1" t="s">
        <v>145</v>
      </c>
      <c r="AM1" t="s">
        <v>146</v>
      </c>
      <c r="AN1" t="s">
        <v>145</v>
      </c>
      <c r="AO1" t="s">
        <v>559</v>
      </c>
      <c r="AP1" t="s">
        <v>546</v>
      </c>
      <c r="AQ1" t="s">
        <v>146</v>
      </c>
      <c r="AR1" t="s">
        <v>540</v>
      </c>
      <c r="AS1" t="s">
        <v>544</v>
      </c>
      <c r="AT1" t="s">
        <v>542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W2" s="28" t="s">
        <v>369</v>
      </c>
      <c r="X2" t="s">
        <v>531</v>
      </c>
      <c r="Y2" t="s">
        <v>369</v>
      </c>
      <c r="Z2" t="s">
        <v>358</v>
      </c>
      <c r="AA2" t="s">
        <v>531</v>
      </c>
      <c r="AB2" t="s">
        <v>538</v>
      </c>
      <c r="AC2" t="s">
        <v>148</v>
      </c>
      <c r="AD2" t="s">
        <v>145</v>
      </c>
      <c r="AE2" t="s">
        <v>146</v>
      </c>
      <c r="AF2" t="s">
        <v>148</v>
      </c>
      <c r="AG2" t="s">
        <v>145</v>
      </c>
      <c r="AH2" t="s">
        <v>148</v>
      </c>
      <c r="AI2" t="s">
        <v>148</v>
      </c>
      <c r="AJ2" t="s">
        <v>148</v>
      </c>
      <c r="AK2" t="s">
        <v>556</v>
      </c>
      <c r="AL2" t="s">
        <v>538</v>
      </c>
      <c r="AM2" t="s">
        <v>538</v>
      </c>
      <c r="AN2" t="s">
        <v>538</v>
      </c>
      <c r="AO2" t="s">
        <v>149</v>
      </c>
      <c r="AP2" t="s">
        <v>145</v>
      </c>
      <c r="AQ2" t="s">
        <v>567</v>
      </c>
      <c r="AR2" t="s">
        <v>148</v>
      </c>
      <c r="AS2" t="s">
        <v>145</v>
      </c>
      <c r="AT2" t="s">
        <v>148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193.19</v>
      </c>
      <c r="I3" s="53">
        <v>0</v>
      </c>
      <c r="J3" s="53">
        <v>1.66</v>
      </c>
      <c r="K3" s="53">
        <v>50.61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5.78</v>
      </c>
      <c r="X3">
        <v>0</v>
      </c>
      <c r="Y3">
        <v>0</v>
      </c>
      <c r="Z3">
        <v>0.39</v>
      </c>
      <c r="AA3">
        <v>0</v>
      </c>
      <c r="AB3">
        <v>0</v>
      </c>
      <c r="AC3">
        <v>6.75</v>
      </c>
      <c r="AD3">
        <v>48.2</v>
      </c>
      <c r="AE3">
        <v>0</v>
      </c>
      <c r="AF3">
        <v>0</v>
      </c>
      <c r="AG3">
        <v>0</v>
      </c>
      <c r="AH3">
        <v>8.19</v>
      </c>
      <c r="AI3">
        <v>5.78</v>
      </c>
      <c r="AJ3">
        <v>18.32</v>
      </c>
      <c r="AK3">
        <v>0</v>
      </c>
      <c r="AL3">
        <v>158.47999999999999</v>
      </c>
      <c r="AM3">
        <v>25.49</v>
      </c>
      <c r="AN3">
        <v>59.55</v>
      </c>
      <c r="AO3">
        <v>1.66</v>
      </c>
      <c r="AP3">
        <v>48.2</v>
      </c>
      <c r="AQ3">
        <v>50</v>
      </c>
      <c r="AR3">
        <v>0</v>
      </c>
      <c r="AS3">
        <v>96.4</v>
      </c>
      <c r="AT3">
        <v>11.57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193.19</v>
      </c>
      <c r="I4" s="46">
        <v>0</v>
      </c>
      <c r="J4" s="46">
        <v>1.66</v>
      </c>
      <c r="K4" s="46">
        <v>50.61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5.78</v>
      </c>
      <c r="X4">
        <v>0</v>
      </c>
      <c r="Y4">
        <v>0</v>
      </c>
      <c r="Z4">
        <v>0.39</v>
      </c>
      <c r="AA4">
        <v>0</v>
      </c>
      <c r="AB4">
        <v>0</v>
      </c>
      <c r="AC4">
        <v>6.75</v>
      </c>
      <c r="AD4">
        <v>48.2</v>
      </c>
      <c r="AE4">
        <v>0</v>
      </c>
      <c r="AF4">
        <v>0</v>
      </c>
      <c r="AG4">
        <v>0</v>
      </c>
      <c r="AH4">
        <v>8.19</v>
      </c>
      <c r="AI4">
        <v>5.78</v>
      </c>
      <c r="AJ4">
        <v>18.32</v>
      </c>
      <c r="AK4">
        <v>0</v>
      </c>
      <c r="AL4">
        <v>158.47999999999999</v>
      </c>
      <c r="AM4">
        <v>25.49</v>
      </c>
      <c r="AN4">
        <v>59.55</v>
      </c>
      <c r="AO4">
        <v>1.66</v>
      </c>
      <c r="AP4">
        <v>48.2</v>
      </c>
      <c r="AQ4">
        <v>50</v>
      </c>
      <c r="AR4">
        <v>0</v>
      </c>
      <c r="AS4">
        <v>96.4</v>
      </c>
      <c r="AT4">
        <v>11.57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193.19</v>
      </c>
      <c r="I5" s="46">
        <v>0</v>
      </c>
      <c r="J5" s="46">
        <v>1.66</v>
      </c>
      <c r="K5" s="46">
        <v>50.61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5.78</v>
      </c>
      <c r="X5">
        <v>0</v>
      </c>
      <c r="Y5">
        <v>0</v>
      </c>
      <c r="Z5">
        <v>0.39</v>
      </c>
      <c r="AA5">
        <v>0</v>
      </c>
      <c r="AB5">
        <v>0</v>
      </c>
      <c r="AC5">
        <v>6.75</v>
      </c>
      <c r="AD5">
        <v>48.2</v>
      </c>
      <c r="AE5">
        <v>0</v>
      </c>
      <c r="AF5">
        <v>0</v>
      </c>
      <c r="AG5">
        <v>0</v>
      </c>
      <c r="AH5">
        <v>8.19</v>
      </c>
      <c r="AI5">
        <v>5.78</v>
      </c>
      <c r="AJ5">
        <v>18.32</v>
      </c>
      <c r="AK5">
        <v>0</v>
      </c>
      <c r="AL5">
        <v>158.47999999999999</v>
      </c>
      <c r="AM5">
        <v>25.49</v>
      </c>
      <c r="AN5">
        <v>59.55</v>
      </c>
      <c r="AO5">
        <v>1.66</v>
      </c>
      <c r="AP5">
        <v>48.2</v>
      </c>
      <c r="AQ5">
        <v>50</v>
      </c>
      <c r="AR5">
        <v>0</v>
      </c>
      <c r="AS5">
        <v>96.4</v>
      </c>
      <c r="AT5">
        <v>11.57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193.19</v>
      </c>
      <c r="I6" s="46">
        <v>0</v>
      </c>
      <c r="J6" s="46">
        <v>1.66</v>
      </c>
      <c r="K6" s="46">
        <v>50.61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5.78</v>
      </c>
      <c r="X6">
        <v>0</v>
      </c>
      <c r="Y6">
        <v>0</v>
      </c>
      <c r="Z6">
        <v>0.39</v>
      </c>
      <c r="AA6">
        <v>0</v>
      </c>
      <c r="AB6">
        <v>0</v>
      </c>
      <c r="AC6">
        <v>6.75</v>
      </c>
      <c r="AD6">
        <v>48.2</v>
      </c>
      <c r="AE6">
        <v>0</v>
      </c>
      <c r="AF6">
        <v>0</v>
      </c>
      <c r="AG6">
        <v>0</v>
      </c>
      <c r="AH6">
        <v>8.19</v>
      </c>
      <c r="AI6">
        <v>5.78</v>
      </c>
      <c r="AJ6">
        <v>18.32</v>
      </c>
      <c r="AK6">
        <v>0</v>
      </c>
      <c r="AL6">
        <v>158.47999999999999</v>
      </c>
      <c r="AM6">
        <v>25.49</v>
      </c>
      <c r="AN6">
        <v>59.55</v>
      </c>
      <c r="AO6">
        <v>1.66</v>
      </c>
      <c r="AP6">
        <v>48.2</v>
      </c>
      <c r="AQ6">
        <v>50</v>
      </c>
      <c r="AR6">
        <v>0</v>
      </c>
      <c r="AS6">
        <v>96.4</v>
      </c>
      <c r="AT6">
        <v>11.57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193.19</v>
      </c>
      <c r="I7" s="46">
        <v>0</v>
      </c>
      <c r="J7" s="46">
        <v>1.66</v>
      </c>
      <c r="K7" s="46">
        <v>50.61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5.78</v>
      </c>
      <c r="X7">
        <v>0</v>
      </c>
      <c r="Y7">
        <v>0</v>
      </c>
      <c r="Z7">
        <v>0.39</v>
      </c>
      <c r="AA7">
        <v>0</v>
      </c>
      <c r="AB7">
        <v>0</v>
      </c>
      <c r="AC7">
        <v>6.75</v>
      </c>
      <c r="AD7">
        <v>48.2</v>
      </c>
      <c r="AE7">
        <v>0</v>
      </c>
      <c r="AF7">
        <v>0</v>
      </c>
      <c r="AG7">
        <v>0</v>
      </c>
      <c r="AH7">
        <v>8.19</v>
      </c>
      <c r="AI7">
        <v>5.78</v>
      </c>
      <c r="AJ7">
        <v>18.32</v>
      </c>
      <c r="AK7">
        <v>0</v>
      </c>
      <c r="AL7">
        <v>158.47999999999999</v>
      </c>
      <c r="AM7">
        <v>25.49</v>
      </c>
      <c r="AN7">
        <v>59.55</v>
      </c>
      <c r="AO7">
        <v>1.66</v>
      </c>
      <c r="AP7">
        <v>48.2</v>
      </c>
      <c r="AQ7">
        <v>50</v>
      </c>
      <c r="AR7">
        <v>0</v>
      </c>
      <c r="AS7">
        <v>96.4</v>
      </c>
      <c r="AT7">
        <v>11.57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193.19</v>
      </c>
      <c r="I8" s="46">
        <v>0</v>
      </c>
      <c r="J8" s="46">
        <v>1.66</v>
      </c>
      <c r="K8" s="46">
        <v>50.61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5.78</v>
      </c>
      <c r="X8">
        <v>0</v>
      </c>
      <c r="Y8">
        <v>0</v>
      </c>
      <c r="Z8">
        <v>0.39</v>
      </c>
      <c r="AA8">
        <v>0</v>
      </c>
      <c r="AB8">
        <v>0</v>
      </c>
      <c r="AC8">
        <v>6.75</v>
      </c>
      <c r="AD8">
        <v>48.2</v>
      </c>
      <c r="AE8">
        <v>0</v>
      </c>
      <c r="AF8">
        <v>0</v>
      </c>
      <c r="AG8">
        <v>0</v>
      </c>
      <c r="AH8">
        <v>8.19</v>
      </c>
      <c r="AI8">
        <v>5.78</v>
      </c>
      <c r="AJ8">
        <v>18.32</v>
      </c>
      <c r="AK8">
        <v>0</v>
      </c>
      <c r="AL8">
        <v>158.47999999999999</v>
      </c>
      <c r="AM8">
        <v>25.49</v>
      </c>
      <c r="AN8">
        <v>59.55</v>
      </c>
      <c r="AO8">
        <v>1.66</v>
      </c>
      <c r="AP8">
        <v>48.2</v>
      </c>
      <c r="AQ8">
        <v>50</v>
      </c>
      <c r="AR8">
        <v>0</v>
      </c>
      <c r="AS8">
        <v>96.4</v>
      </c>
      <c r="AT8">
        <v>11.57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193.19</v>
      </c>
      <c r="I9" s="46">
        <v>0</v>
      </c>
      <c r="J9" s="46">
        <v>1.66</v>
      </c>
      <c r="K9" s="46">
        <v>50.61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5.78</v>
      </c>
      <c r="X9">
        <v>0</v>
      </c>
      <c r="Y9">
        <v>0</v>
      </c>
      <c r="Z9">
        <v>0.39</v>
      </c>
      <c r="AA9">
        <v>0</v>
      </c>
      <c r="AB9">
        <v>0</v>
      </c>
      <c r="AC9">
        <v>6.75</v>
      </c>
      <c r="AD9">
        <v>48.2</v>
      </c>
      <c r="AE9">
        <v>0</v>
      </c>
      <c r="AF9">
        <v>0</v>
      </c>
      <c r="AG9">
        <v>0</v>
      </c>
      <c r="AH9">
        <v>8.19</v>
      </c>
      <c r="AI9">
        <v>5.78</v>
      </c>
      <c r="AJ9">
        <v>18.32</v>
      </c>
      <c r="AK9">
        <v>0</v>
      </c>
      <c r="AL9">
        <v>158.47999999999999</v>
      </c>
      <c r="AM9">
        <v>25.49</v>
      </c>
      <c r="AN9">
        <v>59.55</v>
      </c>
      <c r="AO9">
        <v>1.66</v>
      </c>
      <c r="AP9">
        <v>48.2</v>
      </c>
      <c r="AQ9">
        <v>50</v>
      </c>
      <c r="AR9">
        <v>0</v>
      </c>
      <c r="AS9">
        <v>96.4</v>
      </c>
      <c r="AT9">
        <v>11.57</v>
      </c>
    </row>
    <row r="10" spans="1:46">
      <c r="A10" t="s">
        <v>260</v>
      </c>
      <c r="C10" t="s">
        <v>233</v>
      </c>
      <c r="G10" t="s">
        <v>52</v>
      </c>
      <c r="H10" s="73">
        <v>193.19</v>
      </c>
      <c r="I10" s="46">
        <v>0</v>
      </c>
      <c r="J10" s="46">
        <v>1.66</v>
      </c>
      <c r="K10" s="46">
        <v>50.61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5.78</v>
      </c>
      <c r="X10">
        <v>0</v>
      </c>
      <c r="Y10">
        <v>0</v>
      </c>
      <c r="Z10">
        <v>0.39</v>
      </c>
      <c r="AA10">
        <v>0</v>
      </c>
      <c r="AB10">
        <v>0</v>
      </c>
      <c r="AC10">
        <v>6.75</v>
      </c>
      <c r="AD10">
        <v>48.2</v>
      </c>
      <c r="AE10">
        <v>0</v>
      </c>
      <c r="AF10">
        <v>0</v>
      </c>
      <c r="AG10">
        <v>0</v>
      </c>
      <c r="AH10">
        <v>8.19</v>
      </c>
      <c r="AI10">
        <v>5.78</v>
      </c>
      <c r="AJ10">
        <v>18.32</v>
      </c>
      <c r="AK10">
        <v>0</v>
      </c>
      <c r="AL10">
        <v>158.47999999999999</v>
      </c>
      <c r="AM10">
        <v>25.49</v>
      </c>
      <c r="AN10">
        <v>59.55</v>
      </c>
      <c r="AO10">
        <v>1.66</v>
      </c>
      <c r="AP10">
        <v>48.2</v>
      </c>
      <c r="AQ10">
        <v>50</v>
      </c>
      <c r="AR10">
        <v>0</v>
      </c>
      <c r="AS10">
        <v>96.4</v>
      </c>
      <c r="AT10">
        <v>11.57</v>
      </c>
    </row>
    <row r="11" spans="1:46">
      <c r="A11" t="s">
        <v>240</v>
      </c>
      <c r="C11" t="s">
        <v>316</v>
      </c>
      <c r="G11" t="s">
        <v>53</v>
      </c>
      <c r="H11" s="73">
        <v>193.19</v>
      </c>
      <c r="I11" s="46">
        <v>0</v>
      </c>
      <c r="J11" s="46">
        <v>1.66</v>
      </c>
      <c r="K11" s="46">
        <v>50.61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5.78</v>
      </c>
      <c r="X11">
        <v>0</v>
      </c>
      <c r="Y11">
        <v>0</v>
      </c>
      <c r="Z11">
        <v>0.39</v>
      </c>
      <c r="AA11">
        <v>0</v>
      </c>
      <c r="AB11">
        <v>0</v>
      </c>
      <c r="AC11">
        <v>6.75</v>
      </c>
      <c r="AD11">
        <v>48.2</v>
      </c>
      <c r="AE11">
        <v>0</v>
      </c>
      <c r="AF11">
        <v>0</v>
      </c>
      <c r="AG11">
        <v>0</v>
      </c>
      <c r="AH11">
        <v>8.19</v>
      </c>
      <c r="AI11">
        <v>5.78</v>
      </c>
      <c r="AJ11">
        <v>18.32</v>
      </c>
      <c r="AK11">
        <v>0</v>
      </c>
      <c r="AL11">
        <v>158.47999999999999</v>
      </c>
      <c r="AM11">
        <v>25.49</v>
      </c>
      <c r="AN11">
        <v>59.55</v>
      </c>
      <c r="AO11">
        <v>1.66</v>
      </c>
      <c r="AP11">
        <v>48.2</v>
      </c>
      <c r="AQ11">
        <v>50</v>
      </c>
      <c r="AR11">
        <v>0</v>
      </c>
      <c r="AS11">
        <v>96.4</v>
      </c>
      <c r="AT11">
        <v>11.57</v>
      </c>
    </row>
    <row r="12" spans="1:46">
      <c r="A12" t="s">
        <v>241</v>
      </c>
      <c r="C12" t="s">
        <v>336</v>
      </c>
      <c r="G12" t="s">
        <v>54</v>
      </c>
      <c r="H12" s="73">
        <v>193.19</v>
      </c>
      <c r="I12" s="46">
        <v>0</v>
      </c>
      <c r="J12" s="46">
        <v>1.66</v>
      </c>
      <c r="K12" s="46">
        <v>50.61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5.78</v>
      </c>
      <c r="X12">
        <v>0</v>
      </c>
      <c r="Y12">
        <v>0</v>
      </c>
      <c r="Z12">
        <v>0.39</v>
      </c>
      <c r="AA12">
        <v>0</v>
      </c>
      <c r="AB12">
        <v>0</v>
      </c>
      <c r="AC12">
        <v>6.75</v>
      </c>
      <c r="AD12">
        <v>48.2</v>
      </c>
      <c r="AE12">
        <v>0</v>
      </c>
      <c r="AF12">
        <v>0</v>
      </c>
      <c r="AG12">
        <v>0</v>
      </c>
      <c r="AH12">
        <v>8.19</v>
      </c>
      <c r="AI12">
        <v>5.78</v>
      </c>
      <c r="AJ12">
        <v>18.32</v>
      </c>
      <c r="AK12">
        <v>0</v>
      </c>
      <c r="AL12">
        <v>158.47999999999999</v>
      </c>
      <c r="AM12">
        <v>25.49</v>
      </c>
      <c r="AN12">
        <v>59.55</v>
      </c>
      <c r="AO12">
        <v>1.66</v>
      </c>
      <c r="AP12">
        <v>48.2</v>
      </c>
      <c r="AQ12">
        <v>50</v>
      </c>
      <c r="AR12">
        <v>0</v>
      </c>
      <c r="AS12">
        <v>96.4</v>
      </c>
      <c r="AT12">
        <v>11.57</v>
      </c>
    </row>
    <row r="13" spans="1:46">
      <c r="A13" t="s">
        <v>242</v>
      </c>
      <c r="G13" t="s">
        <v>55</v>
      </c>
      <c r="H13" s="73">
        <v>193.19</v>
      </c>
      <c r="I13" s="46">
        <v>0</v>
      </c>
      <c r="J13" s="46">
        <v>1.66</v>
      </c>
      <c r="K13" s="46">
        <v>50.61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5.78</v>
      </c>
      <c r="X13">
        <v>0</v>
      </c>
      <c r="Y13">
        <v>0</v>
      </c>
      <c r="Z13">
        <v>0.39</v>
      </c>
      <c r="AA13">
        <v>0</v>
      </c>
      <c r="AB13">
        <v>0</v>
      </c>
      <c r="AC13">
        <v>6.75</v>
      </c>
      <c r="AD13">
        <v>48.2</v>
      </c>
      <c r="AE13">
        <v>0</v>
      </c>
      <c r="AF13">
        <v>0</v>
      </c>
      <c r="AG13">
        <v>0</v>
      </c>
      <c r="AH13">
        <v>8.19</v>
      </c>
      <c r="AI13">
        <v>5.78</v>
      </c>
      <c r="AJ13">
        <v>18.32</v>
      </c>
      <c r="AK13">
        <v>0</v>
      </c>
      <c r="AL13">
        <v>158.47999999999999</v>
      </c>
      <c r="AM13">
        <v>25.49</v>
      </c>
      <c r="AN13">
        <v>59.55</v>
      </c>
      <c r="AO13">
        <v>1.66</v>
      </c>
      <c r="AP13">
        <v>48.2</v>
      </c>
      <c r="AQ13">
        <v>50</v>
      </c>
      <c r="AR13">
        <v>0</v>
      </c>
      <c r="AS13">
        <v>96.4</v>
      </c>
      <c r="AT13">
        <v>11.57</v>
      </c>
    </row>
    <row r="14" spans="1:46">
      <c r="A14" t="s">
        <v>243</v>
      </c>
      <c r="G14" t="s">
        <v>56</v>
      </c>
      <c r="H14" s="73">
        <v>193.19</v>
      </c>
      <c r="I14" s="46">
        <v>0</v>
      </c>
      <c r="J14" s="46">
        <v>1.66</v>
      </c>
      <c r="K14" s="46">
        <v>50.61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5.78</v>
      </c>
      <c r="X14">
        <v>0</v>
      </c>
      <c r="Y14">
        <v>0</v>
      </c>
      <c r="Z14">
        <v>0.39</v>
      </c>
      <c r="AA14">
        <v>0</v>
      </c>
      <c r="AB14">
        <v>0</v>
      </c>
      <c r="AC14">
        <v>6.75</v>
      </c>
      <c r="AD14">
        <v>48.2</v>
      </c>
      <c r="AE14">
        <v>0</v>
      </c>
      <c r="AF14">
        <v>0</v>
      </c>
      <c r="AG14">
        <v>0</v>
      </c>
      <c r="AH14">
        <v>8.19</v>
      </c>
      <c r="AI14">
        <v>5.78</v>
      </c>
      <c r="AJ14">
        <v>18.32</v>
      </c>
      <c r="AK14">
        <v>0</v>
      </c>
      <c r="AL14">
        <v>158.47999999999999</v>
      </c>
      <c r="AM14">
        <v>25.49</v>
      </c>
      <c r="AN14">
        <v>59.55</v>
      </c>
      <c r="AO14">
        <v>1.66</v>
      </c>
      <c r="AP14">
        <v>48.2</v>
      </c>
      <c r="AQ14">
        <v>50</v>
      </c>
      <c r="AR14">
        <v>0</v>
      </c>
      <c r="AS14">
        <v>96.4</v>
      </c>
      <c r="AT14">
        <v>11.57</v>
      </c>
    </row>
    <row r="15" spans="1:46">
      <c r="A15" t="s">
        <v>244</v>
      </c>
      <c r="G15" t="s">
        <v>57</v>
      </c>
      <c r="H15" s="73">
        <v>193.19</v>
      </c>
      <c r="I15" s="46">
        <v>0</v>
      </c>
      <c r="J15" s="46">
        <v>1.74</v>
      </c>
      <c r="K15" s="46">
        <v>50.61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5.78</v>
      </c>
      <c r="X15">
        <v>0</v>
      </c>
      <c r="Y15">
        <v>0</v>
      </c>
      <c r="Z15">
        <v>0.39</v>
      </c>
      <c r="AA15">
        <v>0</v>
      </c>
      <c r="AB15">
        <v>0</v>
      </c>
      <c r="AC15">
        <v>6.75</v>
      </c>
      <c r="AD15">
        <v>48.2</v>
      </c>
      <c r="AE15">
        <v>0</v>
      </c>
      <c r="AF15">
        <v>0</v>
      </c>
      <c r="AG15">
        <v>0</v>
      </c>
      <c r="AH15">
        <v>8.19</v>
      </c>
      <c r="AI15">
        <v>5.78</v>
      </c>
      <c r="AJ15">
        <v>18.32</v>
      </c>
      <c r="AK15">
        <v>0</v>
      </c>
      <c r="AL15">
        <v>158.47999999999999</v>
      </c>
      <c r="AM15">
        <v>25.49</v>
      </c>
      <c r="AN15">
        <v>59.55</v>
      </c>
      <c r="AO15">
        <v>1.74</v>
      </c>
      <c r="AP15">
        <v>48.2</v>
      </c>
      <c r="AQ15">
        <v>50</v>
      </c>
      <c r="AR15">
        <v>0</v>
      </c>
      <c r="AS15">
        <v>96.4</v>
      </c>
      <c r="AT15">
        <v>11.57</v>
      </c>
    </row>
    <row r="16" spans="1:46">
      <c r="A16" t="s">
        <v>245</v>
      </c>
      <c r="G16" t="s">
        <v>58</v>
      </c>
      <c r="H16" s="73">
        <v>193.19</v>
      </c>
      <c r="I16" s="46">
        <v>0</v>
      </c>
      <c r="J16" s="46">
        <v>1.74</v>
      </c>
      <c r="K16" s="46">
        <v>50.61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5.78</v>
      </c>
      <c r="X16">
        <v>0</v>
      </c>
      <c r="Y16">
        <v>0</v>
      </c>
      <c r="Z16">
        <v>0.39</v>
      </c>
      <c r="AA16">
        <v>0</v>
      </c>
      <c r="AB16">
        <v>0</v>
      </c>
      <c r="AC16">
        <v>6.75</v>
      </c>
      <c r="AD16">
        <v>48.2</v>
      </c>
      <c r="AE16">
        <v>0</v>
      </c>
      <c r="AF16">
        <v>0</v>
      </c>
      <c r="AG16">
        <v>0</v>
      </c>
      <c r="AH16">
        <v>8.19</v>
      </c>
      <c r="AI16">
        <v>5.78</v>
      </c>
      <c r="AJ16">
        <v>18.32</v>
      </c>
      <c r="AK16">
        <v>0</v>
      </c>
      <c r="AL16">
        <v>158.47999999999999</v>
      </c>
      <c r="AM16">
        <v>25.49</v>
      </c>
      <c r="AN16">
        <v>59.55</v>
      </c>
      <c r="AO16">
        <v>1.74</v>
      </c>
      <c r="AP16">
        <v>48.2</v>
      </c>
      <c r="AQ16">
        <v>50</v>
      </c>
      <c r="AR16">
        <v>0</v>
      </c>
      <c r="AS16">
        <v>96.4</v>
      </c>
      <c r="AT16">
        <v>11.57</v>
      </c>
    </row>
    <row r="17" spans="1:46">
      <c r="A17" t="s">
        <v>246</v>
      </c>
      <c r="G17" t="s">
        <v>59</v>
      </c>
      <c r="H17" s="73">
        <v>193.19</v>
      </c>
      <c r="I17" s="46">
        <v>0</v>
      </c>
      <c r="J17" s="46">
        <v>1.74</v>
      </c>
      <c r="K17" s="46">
        <v>50.61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5.78</v>
      </c>
      <c r="X17">
        <v>0</v>
      </c>
      <c r="Y17">
        <v>0</v>
      </c>
      <c r="Z17">
        <v>0.39</v>
      </c>
      <c r="AA17">
        <v>0</v>
      </c>
      <c r="AB17">
        <v>0</v>
      </c>
      <c r="AC17">
        <v>6.75</v>
      </c>
      <c r="AD17">
        <v>48.2</v>
      </c>
      <c r="AE17">
        <v>0</v>
      </c>
      <c r="AF17">
        <v>0</v>
      </c>
      <c r="AG17">
        <v>0</v>
      </c>
      <c r="AH17">
        <v>8.19</v>
      </c>
      <c r="AI17">
        <v>5.78</v>
      </c>
      <c r="AJ17">
        <v>18.32</v>
      </c>
      <c r="AK17">
        <v>0</v>
      </c>
      <c r="AL17">
        <v>158.47999999999999</v>
      </c>
      <c r="AM17">
        <v>25.49</v>
      </c>
      <c r="AN17">
        <v>59.55</v>
      </c>
      <c r="AO17">
        <v>1.74</v>
      </c>
      <c r="AP17">
        <v>48.2</v>
      </c>
      <c r="AQ17">
        <v>50</v>
      </c>
      <c r="AR17">
        <v>0</v>
      </c>
      <c r="AS17">
        <v>96.4</v>
      </c>
      <c r="AT17">
        <v>11.57</v>
      </c>
    </row>
    <row r="18" spans="1:46">
      <c r="A18" t="s">
        <v>247</v>
      </c>
      <c r="G18" t="s">
        <v>60</v>
      </c>
      <c r="H18" s="73">
        <v>193.19</v>
      </c>
      <c r="I18" s="46">
        <v>0</v>
      </c>
      <c r="J18" s="46">
        <v>1.74</v>
      </c>
      <c r="K18" s="46">
        <v>50.61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5.78</v>
      </c>
      <c r="X18">
        <v>0</v>
      </c>
      <c r="Y18">
        <v>0</v>
      </c>
      <c r="Z18">
        <v>0.39</v>
      </c>
      <c r="AA18">
        <v>0</v>
      </c>
      <c r="AB18">
        <v>0</v>
      </c>
      <c r="AC18">
        <v>6.75</v>
      </c>
      <c r="AD18">
        <v>48.2</v>
      </c>
      <c r="AE18">
        <v>0</v>
      </c>
      <c r="AF18">
        <v>0</v>
      </c>
      <c r="AG18">
        <v>0</v>
      </c>
      <c r="AH18">
        <v>8.19</v>
      </c>
      <c r="AI18">
        <v>5.78</v>
      </c>
      <c r="AJ18">
        <v>18.32</v>
      </c>
      <c r="AK18">
        <v>0</v>
      </c>
      <c r="AL18">
        <v>158.47999999999999</v>
      </c>
      <c r="AM18">
        <v>25.49</v>
      </c>
      <c r="AN18">
        <v>59.55</v>
      </c>
      <c r="AO18">
        <v>1.74</v>
      </c>
      <c r="AP18">
        <v>48.2</v>
      </c>
      <c r="AQ18">
        <v>50</v>
      </c>
      <c r="AR18">
        <v>0</v>
      </c>
      <c r="AS18">
        <v>96.4</v>
      </c>
      <c r="AT18">
        <v>11.57</v>
      </c>
    </row>
    <row r="19" spans="1:46">
      <c r="A19" t="s">
        <v>261</v>
      </c>
      <c r="G19" t="s">
        <v>61</v>
      </c>
      <c r="H19" s="73">
        <v>193.19</v>
      </c>
      <c r="I19" s="46">
        <v>0</v>
      </c>
      <c r="J19" s="46">
        <v>1.66</v>
      </c>
      <c r="K19" s="46">
        <v>50.61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5.78</v>
      </c>
      <c r="X19">
        <v>0</v>
      </c>
      <c r="Y19">
        <v>0</v>
      </c>
      <c r="Z19">
        <v>0.39</v>
      </c>
      <c r="AA19">
        <v>0</v>
      </c>
      <c r="AB19">
        <v>0</v>
      </c>
      <c r="AC19">
        <v>6.75</v>
      </c>
      <c r="AD19">
        <v>48.2</v>
      </c>
      <c r="AE19">
        <v>0</v>
      </c>
      <c r="AF19">
        <v>0</v>
      </c>
      <c r="AG19">
        <v>0</v>
      </c>
      <c r="AH19">
        <v>8.19</v>
      </c>
      <c r="AI19">
        <v>5.78</v>
      </c>
      <c r="AJ19">
        <v>18.32</v>
      </c>
      <c r="AK19">
        <v>0</v>
      </c>
      <c r="AL19">
        <v>158.47999999999999</v>
      </c>
      <c r="AM19">
        <v>25.49</v>
      </c>
      <c r="AN19">
        <v>59.55</v>
      </c>
      <c r="AO19">
        <v>1.66</v>
      </c>
      <c r="AP19">
        <v>48.2</v>
      </c>
      <c r="AQ19">
        <v>50</v>
      </c>
      <c r="AR19">
        <v>0</v>
      </c>
      <c r="AS19">
        <v>96.4</v>
      </c>
      <c r="AT19">
        <v>11.57</v>
      </c>
    </row>
    <row r="20" spans="1:46">
      <c r="A20" t="s">
        <v>262</v>
      </c>
      <c r="G20" t="s">
        <v>62</v>
      </c>
      <c r="H20" s="73">
        <v>193.19</v>
      </c>
      <c r="I20" s="46">
        <v>0</v>
      </c>
      <c r="J20" s="46">
        <v>1.66</v>
      </c>
      <c r="K20" s="46">
        <v>50.61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5.78</v>
      </c>
      <c r="X20">
        <v>0</v>
      </c>
      <c r="Y20">
        <v>0</v>
      </c>
      <c r="Z20">
        <v>0.39</v>
      </c>
      <c r="AA20">
        <v>0</v>
      </c>
      <c r="AB20">
        <v>0</v>
      </c>
      <c r="AC20">
        <v>6.75</v>
      </c>
      <c r="AD20">
        <v>48.2</v>
      </c>
      <c r="AE20">
        <v>0</v>
      </c>
      <c r="AF20">
        <v>0</v>
      </c>
      <c r="AG20">
        <v>0</v>
      </c>
      <c r="AH20">
        <v>8.19</v>
      </c>
      <c r="AI20">
        <v>5.78</v>
      </c>
      <c r="AJ20">
        <v>18.32</v>
      </c>
      <c r="AK20">
        <v>0</v>
      </c>
      <c r="AL20">
        <v>158.47999999999999</v>
      </c>
      <c r="AM20">
        <v>25.49</v>
      </c>
      <c r="AN20">
        <v>59.55</v>
      </c>
      <c r="AO20">
        <v>1.66</v>
      </c>
      <c r="AP20">
        <v>48.2</v>
      </c>
      <c r="AQ20">
        <v>50</v>
      </c>
      <c r="AR20">
        <v>0</v>
      </c>
      <c r="AS20">
        <v>96.4</v>
      </c>
      <c r="AT20">
        <v>11.57</v>
      </c>
    </row>
    <row r="21" spans="1:46">
      <c r="A21" t="s">
        <v>248</v>
      </c>
      <c r="G21" t="s">
        <v>63</v>
      </c>
      <c r="H21" s="73">
        <v>193.19</v>
      </c>
      <c r="I21" s="46">
        <v>0</v>
      </c>
      <c r="J21" s="46">
        <v>1.66</v>
      </c>
      <c r="K21" s="46">
        <v>50.61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5.78</v>
      </c>
      <c r="X21">
        <v>0</v>
      </c>
      <c r="Y21">
        <v>0</v>
      </c>
      <c r="Z21">
        <v>0.39</v>
      </c>
      <c r="AA21">
        <v>0</v>
      </c>
      <c r="AB21">
        <v>0</v>
      </c>
      <c r="AC21">
        <v>6.75</v>
      </c>
      <c r="AD21">
        <v>48.2</v>
      </c>
      <c r="AE21">
        <v>0</v>
      </c>
      <c r="AF21">
        <v>0</v>
      </c>
      <c r="AG21">
        <v>0</v>
      </c>
      <c r="AH21">
        <v>8.19</v>
      </c>
      <c r="AI21">
        <v>5.78</v>
      </c>
      <c r="AJ21">
        <v>18.32</v>
      </c>
      <c r="AK21">
        <v>0</v>
      </c>
      <c r="AL21">
        <v>158.47999999999999</v>
      </c>
      <c r="AM21">
        <v>25.49</v>
      </c>
      <c r="AN21">
        <v>59.55</v>
      </c>
      <c r="AO21">
        <v>1.66</v>
      </c>
      <c r="AP21">
        <v>48.2</v>
      </c>
      <c r="AQ21">
        <v>50</v>
      </c>
      <c r="AR21">
        <v>0</v>
      </c>
      <c r="AS21">
        <v>96.4</v>
      </c>
      <c r="AT21">
        <v>11.57</v>
      </c>
    </row>
    <row r="22" spans="1:46">
      <c r="A22" t="s">
        <v>249</v>
      </c>
      <c r="G22" t="s">
        <v>64</v>
      </c>
      <c r="H22" s="73">
        <v>193.19</v>
      </c>
      <c r="I22" s="46">
        <v>0</v>
      </c>
      <c r="J22" s="46">
        <v>1.66</v>
      </c>
      <c r="K22" s="46">
        <v>50.61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5.78</v>
      </c>
      <c r="X22">
        <v>0</v>
      </c>
      <c r="Y22">
        <v>0</v>
      </c>
      <c r="Z22">
        <v>0.39</v>
      </c>
      <c r="AA22">
        <v>0</v>
      </c>
      <c r="AB22">
        <v>0</v>
      </c>
      <c r="AC22">
        <v>6.75</v>
      </c>
      <c r="AD22">
        <v>48.2</v>
      </c>
      <c r="AE22">
        <v>0</v>
      </c>
      <c r="AF22">
        <v>0</v>
      </c>
      <c r="AG22">
        <v>0</v>
      </c>
      <c r="AH22">
        <v>8.19</v>
      </c>
      <c r="AI22">
        <v>5.78</v>
      </c>
      <c r="AJ22">
        <v>18.32</v>
      </c>
      <c r="AK22">
        <v>0</v>
      </c>
      <c r="AL22">
        <v>158.47999999999999</v>
      </c>
      <c r="AM22">
        <v>25.49</v>
      </c>
      <c r="AN22">
        <v>59.55</v>
      </c>
      <c r="AO22">
        <v>1.66</v>
      </c>
      <c r="AP22">
        <v>48.2</v>
      </c>
      <c r="AQ22">
        <v>50</v>
      </c>
      <c r="AR22">
        <v>0</v>
      </c>
      <c r="AS22">
        <v>96.4</v>
      </c>
      <c r="AT22">
        <v>11.57</v>
      </c>
    </row>
    <row r="23" spans="1:46">
      <c r="A23" t="s">
        <v>250</v>
      </c>
      <c r="G23" t="s">
        <v>65</v>
      </c>
      <c r="H23" s="73">
        <v>193.23000000000002</v>
      </c>
      <c r="I23" s="46">
        <v>0</v>
      </c>
      <c r="J23" s="46">
        <v>1.66</v>
      </c>
      <c r="K23" s="46">
        <v>50.61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5.78</v>
      </c>
      <c r="X23">
        <v>0</v>
      </c>
      <c r="Y23">
        <v>0</v>
      </c>
      <c r="Z23">
        <v>0.43</v>
      </c>
      <c r="AA23">
        <v>0</v>
      </c>
      <c r="AB23">
        <v>0</v>
      </c>
      <c r="AC23">
        <v>6.75</v>
      </c>
      <c r="AD23">
        <v>48.2</v>
      </c>
      <c r="AE23">
        <v>0</v>
      </c>
      <c r="AF23">
        <v>0</v>
      </c>
      <c r="AG23">
        <v>0</v>
      </c>
      <c r="AH23">
        <v>8.19</v>
      </c>
      <c r="AI23">
        <v>5.78</v>
      </c>
      <c r="AJ23">
        <v>18.32</v>
      </c>
      <c r="AK23">
        <v>0</v>
      </c>
      <c r="AL23">
        <v>158.47999999999999</v>
      </c>
      <c r="AM23">
        <v>25.49</v>
      </c>
      <c r="AN23">
        <v>59.55</v>
      </c>
      <c r="AO23">
        <v>1.66</v>
      </c>
      <c r="AP23">
        <v>48.2</v>
      </c>
      <c r="AQ23">
        <v>50</v>
      </c>
      <c r="AR23">
        <v>0</v>
      </c>
      <c r="AS23">
        <v>96.4</v>
      </c>
      <c r="AT23">
        <v>11.57</v>
      </c>
    </row>
    <row r="24" spans="1:46">
      <c r="A24" t="s">
        <v>251</v>
      </c>
      <c r="G24" t="s">
        <v>66</v>
      </c>
      <c r="H24" s="73">
        <v>193.23000000000002</v>
      </c>
      <c r="I24" s="46">
        <v>0</v>
      </c>
      <c r="J24" s="46">
        <v>1.66</v>
      </c>
      <c r="K24" s="46">
        <v>50.61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5.78</v>
      </c>
      <c r="X24">
        <v>0</v>
      </c>
      <c r="Y24">
        <v>0</v>
      </c>
      <c r="Z24">
        <v>0.43</v>
      </c>
      <c r="AA24">
        <v>0</v>
      </c>
      <c r="AB24">
        <v>0</v>
      </c>
      <c r="AC24">
        <v>6.75</v>
      </c>
      <c r="AD24">
        <v>48.2</v>
      </c>
      <c r="AE24">
        <v>0</v>
      </c>
      <c r="AF24">
        <v>0</v>
      </c>
      <c r="AG24">
        <v>0</v>
      </c>
      <c r="AH24">
        <v>8.19</v>
      </c>
      <c r="AI24">
        <v>5.78</v>
      </c>
      <c r="AJ24">
        <v>18.32</v>
      </c>
      <c r="AK24">
        <v>0</v>
      </c>
      <c r="AL24">
        <v>158.47999999999999</v>
      </c>
      <c r="AM24">
        <v>25.49</v>
      </c>
      <c r="AN24">
        <v>59.55</v>
      </c>
      <c r="AO24">
        <v>1.66</v>
      </c>
      <c r="AP24">
        <v>48.2</v>
      </c>
      <c r="AQ24">
        <v>50</v>
      </c>
      <c r="AR24">
        <v>0</v>
      </c>
      <c r="AS24">
        <v>96.4</v>
      </c>
      <c r="AT24">
        <v>11.57</v>
      </c>
    </row>
    <row r="25" spans="1:46">
      <c r="A25" t="s">
        <v>252</v>
      </c>
      <c r="G25" t="s">
        <v>67</v>
      </c>
      <c r="H25" s="73">
        <v>193.23000000000002</v>
      </c>
      <c r="I25" s="46">
        <v>0</v>
      </c>
      <c r="J25" s="46">
        <v>1.66</v>
      </c>
      <c r="K25" s="46">
        <v>50.61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5.78</v>
      </c>
      <c r="X25">
        <v>0</v>
      </c>
      <c r="Y25">
        <v>0</v>
      </c>
      <c r="Z25">
        <v>0.43</v>
      </c>
      <c r="AA25">
        <v>0</v>
      </c>
      <c r="AB25">
        <v>0</v>
      </c>
      <c r="AC25">
        <v>6.75</v>
      </c>
      <c r="AD25">
        <v>48.2</v>
      </c>
      <c r="AE25">
        <v>0</v>
      </c>
      <c r="AF25">
        <v>0</v>
      </c>
      <c r="AG25">
        <v>0</v>
      </c>
      <c r="AH25">
        <v>8.19</v>
      </c>
      <c r="AI25">
        <v>5.78</v>
      </c>
      <c r="AJ25">
        <v>18.32</v>
      </c>
      <c r="AK25">
        <v>0</v>
      </c>
      <c r="AL25">
        <v>158.47999999999999</v>
      </c>
      <c r="AM25">
        <v>25.49</v>
      </c>
      <c r="AN25">
        <v>59.55</v>
      </c>
      <c r="AO25">
        <v>1.66</v>
      </c>
      <c r="AP25">
        <v>48.2</v>
      </c>
      <c r="AQ25">
        <v>50</v>
      </c>
      <c r="AR25">
        <v>0</v>
      </c>
      <c r="AS25">
        <v>96.4</v>
      </c>
      <c r="AT25">
        <v>11.57</v>
      </c>
    </row>
    <row r="26" spans="1:46">
      <c r="A26" t="s">
        <v>253</v>
      </c>
      <c r="G26" t="s">
        <v>68</v>
      </c>
      <c r="H26" s="73">
        <v>193.23000000000002</v>
      </c>
      <c r="I26" s="46">
        <v>0</v>
      </c>
      <c r="J26" s="46">
        <v>1.66</v>
      </c>
      <c r="K26" s="46">
        <v>50.61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5.78</v>
      </c>
      <c r="X26">
        <v>0</v>
      </c>
      <c r="Y26">
        <v>0</v>
      </c>
      <c r="Z26">
        <v>0.43</v>
      </c>
      <c r="AA26">
        <v>0</v>
      </c>
      <c r="AB26">
        <v>0</v>
      </c>
      <c r="AC26">
        <v>6.75</v>
      </c>
      <c r="AD26">
        <v>48.2</v>
      </c>
      <c r="AE26">
        <v>0</v>
      </c>
      <c r="AF26">
        <v>0</v>
      </c>
      <c r="AG26">
        <v>0</v>
      </c>
      <c r="AH26">
        <v>8.19</v>
      </c>
      <c r="AI26">
        <v>5.78</v>
      </c>
      <c r="AJ26">
        <v>18.32</v>
      </c>
      <c r="AK26">
        <v>0</v>
      </c>
      <c r="AL26">
        <v>158.47999999999999</v>
      </c>
      <c r="AM26">
        <v>25.49</v>
      </c>
      <c r="AN26">
        <v>59.55</v>
      </c>
      <c r="AO26">
        <v>1.66</v>
      </c>
      <c r="AP26">
        <v>48.2</v>
      </c>
      <c r="AQ26">
        <v>50</v>
      </c>
      <c r="AR26">
        <v>0</v>
      </c>
      <c r="AS26">
        <v>96.4</v>
      </c>
      <c r="AT26">
        <v>11.57</v>
      </c>
    </row>
    <row r="27" spans="1:46">
      <c r="A27" t="s">
        <v>254</v>
      </c>
      <c r="G27" t="s">
        <v>69</v>
      </c>
      <c r="H27" s="73">
        <v>193.19</v>
      </c>
      <c r="I27" s="46">
        <v>0</v>
      </c>
      <c r="J27" s="46">
        <v>1.66</v>
      </c>
      <c r="K27" s="46">
        <v>50.61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5.78</v>
      </c>
      <c r="X27">
        <v>0</v>
      </c>
      <c r="Y27">
        <v>0</v>
      </c>
      <c r="Z27">
        <v>0.39</v>
      </c>
      <c r="AA27">
        <v>0</v>
      </c>
      <c r="AB27">
        <v>158.47999999999999</v>
      </c>
      <c r="AC27">
        <v>6.75</v>
      </c>
      <c r="AD27">
        <v>48.2</v>
      </c>
      <c r="AE27">
        <v>0</v>
      </c>
      <c r="AF27">
        <v>0</v>
      </c>
      <c r="AG27">
        <v>0</v>
      </c>
      <c r="AH27">
        <v>8.19</v>
      </c>
      <c r="AI27">
        <v>5.78</v>
      </c>
      <c r="AJ27">
        <v>18.32</v>
      </c>
      <c r="AK27">
        <v>100</v>
      </c>
      <c r="AL27">
        <v>80.650000000000006</v>
      </c>
      <c r="AM27">
        <v>0</v>
      </c>
      <c r="AN27">
        <v>0</v>
      </c>
      <c r="AO27">
        <v>1.66</v>
      </c>
      <c r="AP27">
        <v>48.2</v>
      </c>
      <c r="AQ27">
        <v>50</v>
      </c>
      <c r="AR27">
        <v>0</v>
      </c>
      <c r="AS27">
        <v>96.4</v>
      </c>
      <c r="AT27">
        <v>11.57</v>
      </c>
    </row>
    <row r="28" spans="1:46">
      <c r="A28" t="s">
        <v>255</v>
      </c>
      <c r="G28" t="s">
        <v>70</v>
      </c>
      <c r="H28" s="73">
        <v>193.19</v>
      </c>
      <c r="I28" s="46">
        <v>0</v>
      </c>
      <c r="J28" s="46">
        <v>1.66</v>
      </c>
      <c r="K28" s="46">
        <v>50.61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5.78</v>
      </c>
      <c r="X28">
        <v>0</v>
      </c>
      <c r="Y28">
        <v>0</v>
      </c>
      <c r="Z28">
        <v>0.39</v>
      </c>
      <c r="AA28">
        <v>0</v>
      </c>
      <c r="AB28">
        <v>158.47999999999999</v>
      </c>
      <c r="AC28">
        <v>6.75</v>
      </c>
      <c r="AD28">
        <v>48.2</v>
      </c>
      <c r="AE28">
        <v>0</v>
      </c>
      <c r="AF28">
        <v>0</v>
      </c>
      <c r="AG28">
        <v>0</v>
      </c>
      <c r="AH28">
        <v>8.19</v>
      </c>
      <c r="AI28">
        <v>5.78</v>
      </c>
      <c r="AJ28">
        <v>18.32</v>
      </c>
      <c r="AK28">
        <v>100</v>
      </c>
      <c r="AL28">
        <v>80.650000000000006</v>
      </c>
      <c r="AM28">
        <v>0</v>
      </c>
      <c r="AN28">
        <v>0</v>
      </c>
      <c r="AO28">
        <v>1.66</v>
      </c>
      <c r="AP28">
        <v>48.2</v>
      </c>
      <c r="AQ28">
        <v>50</v>
      </c>
      <c r="AR28">
        <v>0</v>
      </c>
      <c r="AS28">
        <v>96.4</v>
      </c>
      <c r="AT28">
        <v>11.57</v>
      </c>
    </row>
    <row r="29" spans="1:46">
      <c r="A29" t="s">
        <v>263</v>
      </c>
      <c r="G29" t="s">
        <v>71</v>
      </c>
      <c r="H29" s="73">
        <v>193.19</v>
      </c>
      <c r="I29" s="46">
        <v>0</v>
      </c>
      <c r="J29" s="46">
        <v>1.66</v>
      </c>
      <c r="K29" s="46">
        <v>50.61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5.78</v>
      </c>
      <c r="X29">
        <v>0</v>
      </c>
      <c r="Y29">
        <v>0</v>
      </c>
      <c r="Z29">
        <v>0.39</v>
      </c>
      <c r="AA29">
        <v>0</v>
      </c>
      <c r="AB29">
        <v>158.47999999999999</v>
      </c>
      <c r="AC29">
        <v>6.75</v>
      </c>
      <c r="AD29">
        <v>48.2</v>
      </c>
      <c r="AE29">
        <v>0</v>
      </c>
      <c r="AF29">
        <v>0</v>
      </c>
      <c r="AG29">
        <v>0</v>
      </c>
      <c r="AH29">
        <v>8.19</v>
      </c>
      <c r="AI29">
        <v>5.78</v>
      </c>
      <c r="AJ29">
        <v>18.32</v>
      </c>
      <c r="AK29">
        <v>100</v>
      </c>
      <c r="AL29">
        <v>80.650000000000006</v>
      </c>
      <c r="AM29">
        <v>0</v>
      </c>
      <c r="AN29">
        <v>0</v>
      </c>
      <c r="AO29">
        <v>1.66</v>
      </c>
      <c r="AP29">
        <v>48.2</v>
      </c>
      <c r="AQ29">
        <v>50</v>
      </c>
      <c r="AR29">
        <v>0</v>
      </c>
      <c r="AS29">
        <v>96.4</v>
      </c>
      <c r="AT29">
        <v>11.57</v>
      </c>
    </row>
    <row r="30" spans="1:46">
      <c r="A30" t="s">
        <v>264</v>
      </c>
      <c r="G30" t="s">
        <v>72</v>
      </c>
      <c r="H30" s="73">
        <v>193.19</v>
      </c>
      <c r="I30" s="46">
        <v>0</v>
      </c>
      <c r="J30" s="46">
        <v>1.66</v>
      </c>
      <c r="K30" s="46">
        <v>50.61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5.78</v>
      </c>
      <c r="X30">
        <v>0</v>
      </c>
      <c r="Y30">
        <v>0</v>
      </c>
      <c r="Z30">
        <v>0.39</v>
      </c>
      <c r="AA30">
        <v>0</v>
      </c>
      <c r="AB30">
        <v>158.47999999999999</v>
      </c>
      <c r="AC30">
        <v>6.75</v>
      </c>
      <c r="AD30">
        <v>48.2</v>
      </c>
      <c r="AE30">
        <v>0</v>
      </c>
      <c r="AF30">
        <v>0</v>
      </c>
      <c r="AG30">
        <v>0</v>
      </c>
      <c r="AH30">
        <v>8.19</v>
      </c>
      <c r="AI30">
        <v>5.78</v>
      </c>
      <c r="AJ30">
        <v>18.32</v>
      </c>
      <c r="AK30">
        <v>100</v>
      </c>
      <c r="AL30">
        <v>80.650000000000006</v>
      </c>
      <c r="AM30">
        <v>0</v>
      </c>
      <c r="AN30">
        <v>0</v>
      </c>
      <c r="AO30">
        <v>1.66</v>
      </c>
      <c r="AP30">
        <v>48.2</v>
      </c>
      <c r="AQ30">
        <v>50</v>
      </c>
      <c r="AR30">
        <v>0</v>
      </c>
      <c r="AS30">
        <v>96.4</v>
      </c>
      <c r="AT30">
        <v>11.57</v>
      </c>
    </row>
    <row r="31" spans="1:46">
      <c r="A31" t="s">
        <v>274</v>
      </c>
      <c r="G31" t="s">
        <v>73</v>
      </c>
      <c r="H31" s="73">
        <v>292.62</v>
      </c>
      <c r="I31" s="46">
        <v>0</v>
      </c>
      <c r="J31" s="46">
        <v>1.74</v>
      </c>
      <c r="K31" s="46">
        <v>50.61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5.78</v>
      </c>
      <c r="X31">
        <v>0</v>
      </c>
      <c r="Y31">
        <v>0</v>
      </c>
      <c r="Z31">
        <v>0.53</v>
      </c>
      <c r="AA31">
        <v>0</v>
      </c>
      <c r="AB31">
        <v>158.47999999999999</v>
      </c>
      <c r="AC31">
        <v>6.75</v>
      </c>
      <c r="AD31">
        <v>48.2</v>
      </c>
      <c r="AE31">
        <v>0</v>
      </c>
      <c r="AF31">
        <v>0</v>
      </c>
      <c r="AG31">
        <v>99.29</v>
      </c>
      <c r="AH31">
        <v>8.19</v>
      </c>
      <c r="AI31">
        <v>5.78</v>
      </c>
      <c r="AJ31">
        <v>18.32</v>
      </c>
      <c r="AK31">
        <v>100</v>
      </c>
      <c r="AL31">
        <v>80.650000000000006</v>
      </c>
      <c r="AM31">
        <v>0</v>
      </c>
      <c r="AN31">
        <v>0</v>
      </c>
      <c r="AO31">
        <v>1.74</v>
      </c>
      <c r="AP31">
        <v>48.2</v>
      </c>
      <c r="AQ31">
        <v>50</v>
      </c>
      <c r="AR31">
        <v>0</v>
      </c>
      <c r="AS31">
        <v>96.4</v>
      </c>
      <c r="AT31">
        <v>11.57</v>
      </c>
    </row>
    <row r="32" spans="1:46">
      <c r="A32" t="s">
        <v>275</v>
      </c>
      <c r="G32" t="s">
        <v>74</v>
      </c>
      <c r="H32" s="73">
        <v>292.62</v>
      </c>
      <c r="I32" s="46">
        <v>0</v>
      </c>
      <c r="J32" s="46">
        <v>1.74</v>
      </c>
      <c r="K32" s="46">
        <v>50.61</v>
      </c>
      <c r="L32" s="46">
        <v>5.98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5.78</v>
      </c>
      <c r="X32">
        <v>0</v>
      </c>
      <c r="Y32">
        <v>0.2</v>
      </c>
      <c r="Z32">
        <v>0.53</v>
      </c>
      <c r="AA32">
        <v>0</v>
      </c>
      <c r="AB32">
        <v>158.47999999999999</v>
      </c>
      <c r="AC32">
        <v>6.75</v>
      </c>
      <c r="AD32">
        <v>48.2</v>
      </c>
      <c r="AE32">
        <v>0</v>
      </c>
      <c r="AF32">
        <v>0</v>
      </c>
      <c r="AG32">
        <v>99.29</v>
      </c>
      <c r="AH32">
        <v>8.19</v>
      </c>
      <c r="AI32">
        <v>5.78</v>
      </c>
      <c r="AJ32">
        <v>18.32</v>
      </c>
      <c r="AK32">
        <v>100</v>
      </c>
      <c r="AL32">
        <v>80.650000000000006</v>
      </c>
      <c r="AM32">
        <v>0</v>
      </c>
      <c r="AN32">
        <v>0</v>
      </c>
      <c r="AO32">
        <v>1.74</v>
      </c>
      <c r="AP32">
        <v>48.2</v>
      </c>
      <c r="AQ32">
        <v>50</v>
      </c>
      <c r="AR32">
        <v>0</v>
      </c>
      <c r="AS32">
        <v>96.4</v>
      </c>
      <c r="AT32">
        <v>11.57</v>
      </c>
    </row>
    <row r="33" spans="1:46">
      <c r="A33" t="s">
        <v>276</v>
      </c>
      <c r="G33" t="s">
        <v>75</v>
      </c>
      <c r="H33" s="73">
        <v>292.62</v>
      </c>
      <c r="I33" s="46">
        <v>0</v>
      </c>
      <c r="J33" s="46">
        <v>1.74</v>
      </c>
      <c r="K33" s="46">
        <v>50.61</v>
      </c>
      <c r="L33" s="46">
        <v>6.2200000000000006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5.78</v>
      </c>
      <c r="X33">
        <v>0</v>
      </c>
      <c r="Y33">
        <v>0.44</v>
      </c>
      <c r="Z33">
        <v>0.53</v>
      </c>
      <c r="AA33">
        <v>0</v>
      </c>
      <c r="AB33">
        <v>158.47999999999999</v>
      </c>
      <c r="AC33">
        <v>6.75</v>
      </c>
      <c r="AD33">
        <v>48.2</v>
      </c>
      <c r="AE33">
        <v>0</v>
      </c>
      <c r="AF33">
        <v>0</v>
      </c>
      <c r="AG33">
        <v>99.29</v>
      </c>
      <c r="AH33">
        <v>8.19</v>
      </c>
      <c r="AI33">
        <v>5.78</v>
      </c>
      <c r="AJ33">
        <v>18.32</v>
      </c>
      <c r="AK33">
        <v>100</v>
      </c>
      <c r="AL33">
        <v>80.650000000000006</v>
      </c>
      <c r="AM33">
        <v>0</v>
      </c>
      <c r="AN33">
        <v>0</v>
      </c>
      <c r="AO33">
        <v>1.74</v>
      </c>
      <c r="AP33">
        <v>48.2</v>
      </c>
      <c r="AQ33">
        <v>50</v>
      </c>
      <c r="AR33">
        <v>0</v>
      </c>
      <c r="AS33">
        <v>96.4</v>
      </c>
      <c r="AT33">
        <v>11.57</v>
      </c>
    </row>
    <row r="34" spans="1:46">
      <c r="A34" t="s">
        <v>277</v>
      </c>
      <c r="G34" t="s">
        <v>76</v>
      </c>
      <c r="H34" s="73">
        <v>292.62</v>
      </c>
      <c r="I34" s="46">
        <v>0</v>
      </c>
      <c r="J34" s="46">
        <v>1.74</v>
      </c>
      <c r="K34" s="46">
        <v>50.61</v>
      </c>
      <c r="L34" s="46">
        <v>6.5200000000000005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5.78</v>
      </c>
      <c r="X34">
        <v>0</v>
      </c>
      <c r="Y34">
        <v>0.74</v>
      </c>
      <c r="Z34">
        <v>0.53</v>
      </c>
      <c r="AA34">
        <v>0</v>
      </c>
      <c r="AB34">
        <v>158.47999999999999</v>
      </c>
      <c r="AC34">
        <v>6.75</v>
      </c>
      <c r="AD34">
        <v>48.2</v>
      </c>
      <c r="AE34">
        <v>0</v>
      </c>
      <c r="AF34">
        <v>0</v>
      </c>
      <c r="AG34">
        <v>99.29</v>
      </c>
      <c r="AH34">
        <v>8.19</v>
      </c>
      <c r="AI34">
        <v>5.78</v>
      </c>
      <c r="AJ34">
        <v>18.32</v>
      </c>
      <c r="AK34">
        <v>100</v>
      </c>
      <c r="AL34">
        <v>80.650000000000006</v>
      </c>
      <c r="AM34">
        <v>0</v>
      </c>
      <c r="AN34">
        <v>0</v>
      </c>
      <c r="AO34">
        <v>1.74</v>
      </c>
      <c r="AP34">
        <v>48.2</v>
      </c>
      <c r="AQ34">
        <v>50</v>
      </c>
      <c r="AR34">
        <v>0</v>
      </c>
      <c r="AS34">
        <v>96.4</v>
      </c>
      <c r="AT34">
        <v>11.57</v>
      </c>
    </row>
    <row r="35" spans="1:46">
      <c r="A35" t="s">
        <v>279</v>
      </c>
      <c r="G35" t="s">
        <v>77</v>
      </c>
      <c r="H35" s="73">
        <v>292.96000000000004</v>
      </c>
      <c r="I35" s="46">
        <v>0</v>
      </c>
      <c r="J35" s="46">
        <v>1.74</v>
      </c>
      <c r="K35" s="46">
        <v>50.61</v>
      </c>
      <c r="L35" s="46">
        <v>6.8800000000000008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5.78</v>
      </c>
      <c r="X35">
        <v>0</v>
      </c>
      <c r="Y35">
        <v>1.1000000000000001</v>
      </c>
      <c r="Z35">
        <v>0.87</v>
      </c>
      <c r="AA35">
        <v>0</v>
      </c>
      <c r="AB35">
        <v>158.47999999999999</v>
      </c>
      <c r="AC35">
        <v>6.75</v>
      </c>
      <c r="AD35">
        <v>48.2</v>
      </c>
      <c r="AE35">
        <v>0</v>
      </c>
      <c r="AF35">
        <v>0</v>
      </c>
      <c r="AG35">
        <v>99.29</v>
      </c>
      <c r="AH35">
        <v>8.19</v>
      </c>
      <c r="AI35">
        <v>5.78</v>
      </c>
      <c r="AJ35">
        <v>18.32</v>
      </c>
      <c r="AK35">
        <v>50</v>
      </c>
      <c r="AL35">
        <v>80.650000000000006</v>
      </c>
      <c r="AM35">
        <v>0</v>
      </c>
      <c r="AN35">
        <v>0</v>
      </c>
      <c r="AO35">
        <v>1.74</v>
      </c>
      <c r="AP35">
        <v>48.2</v>
      </c>
      <c r="AQ35">
        <v>50</v>
      </c>
      <c r="AR35">
        <v>0</v>
      </c>
      <c r="AS35">
        <v>96.4</v>
      </c>
      <c r="AT35">
        <v>11.57</v>
      </c>
    </row>
    <row r="36" spans="1:46">
      <c r="A36" t="s">
        <v>309</v>
      </c>
      <c r="G36" t="s">
        <v>78</v>
      </c>
      <c r="H36" s="73">
        <v>292.96000000000004</v>
      </c>
      <c r="I36" s="46">
        <v>0</v>
      </c>
      <c r="J36" s="46">
        <v>1.74</v>
      </c>
      <c r="K36" s="46">
        <v>50.61</v>
      </c>
      <c r="L36" s="46">
        <v>7.2700000000000005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5.78</v>
      </c>
      <c r="X36">
        <v>0</v>
      </c>
      <c r="Y36">
        <v>1.49</v>
      </c>
      <c r="Z36">
        <v>0.87</v>
      </c>
      <c r="AA36">
        <v>0</v>
      </c>
      <c r="AB36">
        <v>158.47999999999999</v>
      </c>
      <c r="AC36">
        <v>6.75</v>
      </c>
      <c r="AD36">
        <v>48.2</v>
      </c>
      <c r="AE36">
        <v>0</v>
      </c>
      <c r="AF36">
        <v>0</v>
      </c>
      <c r="AG36">
        <v>99.29</v>
      </c>
      <c r="AH36">
        <v>8.19</v>
      </c>
      <c r="AI36">
        <v>5.78</v>
      </c>
      <c r="AJ36">
        <v>18.32</v>
      </c>
      <c r="AK36">
        <v>50</v>
      </c>
      <c r="AL36">
        <v>80.650000000000006</v>
      </c>
      <c r="AM36">
        <v>0</v>
      </c>
      <c r="AN36">
        <v>0</v>
      </c>
      <c r="AO36">
        <v>1.74</v>
      </c>
      <c r="AP36">
        <v>48.2</v>
      </c>
      <c r="AQ36">
        <v>50</v>
      </c>
      <c r="AR36">
        <v>0</v>
      </c>
      <c r="AS36">
        <v>96.4</v>
      </c>
      <c r="AT36">
        <v>11.57</v>
      </c>
    </row>
    <row r="37" spans="1:46">
      <c r="A37" t="s">
        <v>310</v>
      </c>
      <c r="G37" t="s">
        <v>79</v>
      </c>
      <c r="H37" s="73">
        <v>292.96000000000004</v>
      </c>
      <c r="I37" s="46">
        <v>0</v>
      </c>
      <c r="J37" s="46">
        <v>1.74</v>
      </c>
      <c r="K37" s="46">
        <v>50.61</v>
      </c>
      <c r="L37" s="46">
        <v>7.69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5.78</v>
      </c>
      <c r="X37">
        <v>0</v>
      </c>
      <c r="Y37">
        <v>1.91</v>
      </c>
      <c r="Z37">
        <v>0.87</v>
      </c>
      <c r="AA37">
        <v>0</v>
      </c>
      <c r="AB37">
        <v>158.47999999999999</v>
      </c>
      <c r="AC37">
        <v>6.75</v>
      </c>
      <c r="AD37">
        <v>48.2</v>
      </c>
      <c r="AE37">
        <v>0</v>
      </c>
      <c r="AF37">
        <v>0</v>
      </c>
      <c r="AG37">
        <v>99.29</v>
      </c>
      <c r="AH37">
        <v>8.19</v>
      </c>
      <c r="AI37">
        <v>5.78</v>
      </c>
      <c r="AJ37">
        <v>18.32</v>
      </c>
      <c r="AK37">
        <v>50</v>
      </c>
      <c r="AL37">
        <v>80.650000000000006</v>
      </c>
      <c r="AM37">
        <v>0</v>
      </c>
      <c r="AN37">
        <v>0</v>
      </c>
      <c r="AO37">
        <v>1.74</v>
      </c>
      <c r="AP37">
        <v>48.2</v>
      </c>
      <c r="AQ37">
        <v>50</v>
      </c>
      <c r="AR37">
        <v>0</v>
      </c>
      <c r="AS37">
        <v>96.4</v>
      </c>
      <c r="AT37">
        <v>11.57</v>
      </c>
    </row>
    <row r="38" spans="1:46">
      <c r="A38" t="s">
        <v>311</v>
      </c>
      <c r="G38" t="s">
        <v>80</v>
      </c>
      <c r="H38" s="73">
        <v>292.96000000000004</v>
      </c>
      <c r="I38" s="46">
        <v>0</v>
      </c>
      <c r="J38" s="46">
        <v>1.74</v>
      </c>
      <c r="K38" s="46">
        <v>50.61</v>
      </c>
      <c r="L38" s="46">
        <v>8.14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5.78</v>
      </c>
      <c r="X38">
        <v>0</v>
      </c>
      <c r="Y38">
        <v>2.36</v>
      </c>
      <c r="Z38">
        <v>0.87</v>
      </c>
      <c r="AA38">
        <v>0</v>
      </c>
      <c r="AB38">
        <v>158.47999999999999</v>
      </c>
      <c r="AC38">
        <v>6.75</v>
      </c>
      <c r="AD38">
        <v>48.2</v>
      </c>
      <c r="AE38">
        <v>0</v>
      </c>
      <c r="AF38">
        <v>0</v>
      </c>
      <c r="AG38">
        <v>99.29</v>
      </c>
      <c r="AH38">
        <v>8.19</v>
      </c>
      <c r="AI38">
        <v>5.78</v>
      </c>
      <c r="AJ38">
        <v>18.32</v>
      </c>
      <c r="AK38">
        <v>50</v>
      </c>
      <c r="AL38">
        <v>80.650000000000006</v>
      </c>
      <c r="AM38">
        <v>0</v>
      </c>
      <c r="AN38">
        <v>0</v>
      </c>
      <c r="AO38">
        <v>1.74</v>
      </c>
      <c r="AP38">
        <v>48.2</v>
      </c>
      <c r="AQ38">
        <v>50</v>
      </c>
      <c r="AR38">
        <v>0</v>
      </c>
      <c r="AS38">
        <v>96.4</v>
      </c>
      <c r="AT38">
        <v>11.57</v>
      </c>
    </row>
    <row r="39" spans="1:46">
      <c r="A39" t="s">
        <v>312</v>
      </c>
      <c r="G39" t="s">
        <v>81</v>
      </c>
      <c r="H39" s="73">
        <v>292.96000000000004</v>
      </c>
      <c r="I39" s="46">
        <v>0</v>
      </c>
      <c r="J39" s="46">
        <v>1.66</v>
      </c>
      <c r="K39" s="46">
        <v>50.61</v>
      </c>
      <c r="L39" s="46">
        <v>8.59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5.78</v>
      </c>
      <c r="X39">
        <v>0</v>
      </c>
      <c r="Y39">
        <v>2.81</v>
      </c>
      <c r="Z39">
        <v>0.87</v>
      </c>
      <c r="AA39">
        <v>0</v>
      </c>
      <c r="AB39">
        <v>0</v>
      </c>
      <c r="AC39">
        <v>6.75</v>
      </c>
      <c r="AD39">
        <v>48.2</v>
      </c>
      <c r="AE39">
        <v>0</v>
      </c>
      <c r="AF39">
        <v>0</v>
      </c>
      <c r="AG39">
        <v>99.29</v>
      </c>
      <c r="AH39">
        <v>8.19</v>
      </c>
      <c r="AI39">
        <v>5.78</v>
      </c>
      <c r="AJ39">
        <v>18.32</v>
      </c>
      <c r="AK39">
        <v>50</v>
      </c>
      <c r="AL39">
        <v>239.13</v>
      </c>
      <c r="AM39">
        <v>0</v>
      </c>
      <c r="AN39">
        <v>0</v>
      </c>
      <c r="AO39">
        <v>1.66</v>
      </c>
      <c r="AP39">
        <v>48.2</v>
      </c>
      <c r="AQ39">
        <v>50</v>
      </c>
      <c r="AR39">
        <v>0</v>
      </c>
      <c r="AS39">
        <v>96.4</v>
      </c>
      <c r="AT39">
        <v>11.57</v>
      </c>
    </row>
    <row r="40" spans="1:46">
      <c r="A40" t="s">
        <v>329</v>
      </c>
      <c r="G40" t="s">
        <v>82</v>
      </c>
      <c r="H40" s="73">
        <v>292.96000000000004</v>
      </c>
      <c r="I40" s="46">
        <v>0</v>
      </c>
      <c r="J40" s="46">
        <v>1.66</v>
      </c>
      <c r="K40" s="46">
        <v>50.61</v>
      </c>
      <c r="L40" s="46">
        <v>9.0399999999999991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5.78</v>
      </c>
      <c r="X40">
        <v>0</v>
      </c>
      <c r="Y40">
        <v>3.26</v>
      </c>
      <c r="Z40">
        <v>0.87</v>
      </c>
      <c r="AA40">
        <v>0</v>
      </c>
      <c r="AB40">
        <v>0</v>
      </c>
      <c r="AC40">
        <v>6.75</v>
      </c>
      <c r="AD40">
        <v>48.2</v>
      </c>
      <c r="AE40">
        <v>0</v>
      </c>
      <c r="AF40">
        <v>0</v>
      </c>
      <c r="AG40">
        <v>99.29</v>
      </c>
      <c r="AH40">
        <v>8.19</v>
      </c>
      <c r="AI40">
        <v>5.78</v>
      </c>
      <c r="AJ40">
        <v>18.32</v>
      </c>
      <c r="AK40">
        <v>50</v>
      </c>
      <c r="AL40">
        <v>239.13</v>
      </c>
      <c r="AM40">
        <v>0</v>
      </c>
      <c r="AN40">
        <v>0</v>
      </c>
      <c r="AO40">
        <v>1.66</v>
      </c>
      <c r="AP40">
        <v>48.2</v>
      </c>
      <c r="AQ40">
        <v>50</v>
      </c>
      <c r="AR40">
        <v>0</v>
      </c>
      <c r="AS40">
        <v>96.4</v>
      </c>
      <c r="AT40">
        <v>11.57</v>
      </c>
    </row>
    <row r="41" spans="1:46">
      <c r="A41" t="s">
        <v>330</v>
      </c>
      <c r="G41" t="s">
        <v>83</v>
      </c>
      <c r="H41" s="73">
        <v>292.96000000000004</v>
      </c>
      <c r="I41" s="46">
        <v>0</v>
      </c>
      <c r="J41" s="46">
        <v>1.66</v>
      </c>
      <c r="K41" s="46">
        <v>50.61</v>
      </c>
      <c r="L41" s="46">
        <v>9.4600000000000009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5.78</v>
      </c>
      <c r="X41">
        <v>0</v>
      </c>
      <c r="Y41">
        <v>3.68</v>
      </c>
      <c r="Z41">
        <v>0.87</v>
      </c>
      <c r="AA41">
        <v>0</v>
      </c>
      <c r="AB41">
        <v>0</v>
      </c>
      <c r="AC41">
        <v>6.75</v>
      </c>
      <c r="AD41">
        <v>48.2</v>
      </c>
      <c r="AE41">
        <v>0</v>
      </c>
      <c r="AF41">
        <v>0</v>
      </c>
      <c r="AG41">
        <v>99.29</v>
      </c>
      <c r="AH41">
        <v>8.19</v>
      </c>
      <c r="AI41">
        <v>5.78</v>
      </c>
      <c r="AJ41">
        <v>18.32</v>
      </c>
      <c r="AK41">
        <v>50</v>
      </c>
      <c r="AL41">
        <v>239.13</v>
      </c>
      <c r="AM41">
        <v>0</v>
      </c>
      <c r="AN41">
        <v>0</v>
      </c>
      <c r="AO41">
        <v>1.66</v>
      </c>
      <c r="AP41">
        <v>48.2</v>
      </c>
      <c r="AQ41">
        <v>50</v>
      </c>
      <c r="AR41">
        <v>0</v>
      </c>
      <c r="AS41">
        <v>96.4</v>
      </c>
      <c r="AT41">
        <v>11.57</v>
      </c>
    </row>
    <row r="42" spans="1:46">
      <c r="A42" t="s">
        <v>331</v>
      </c>
      <c r="G42" t="s">
        <v>84</v>
      </c>
      <c r="H42" s="73">
        <v>292.96000000000004</v>
      </c>
      <c r="I42" s="46">
        <v>0</v>
      </c>
      <c r="J42" s="46">
        <v>1.66</v>
      </c>
      <c r="K42" s="46">
        <v>50.61</v>
      </c>
      <c r="L42" s="46">
        <v>9.86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5.78</v>
      </c>
      <c r="X42">
        <v>0</v>
      </c>
      <c r="Y42">
        <v>4.08</v>
      </c>
      <c r="Z42">
        <v>0.87</v>
      </c>
      <c r="AA42">
        <v>0</v>
      </c>
      <c r="AB42">
        <v>0</v>
      </c>
      <c r="AC42">
        <v>6.75</v>
      </c>
      <c r="AD42">
        <v>48.2</v>
      </c>
      <c r="AE42">
        <v>0</v>
      </c>
      <c r="AF42">
        <v>0</v>
      </c>
      <c r="AG42">
        <v>99.29</v>
      </c>
      <c r="AH42">
        <v>8.19</v>
      </c>
      <c r="AI42">
        <v>5.78</v>
      </c>
      <c r="AJ42">
        <v>18.32</v>
      </c>
      <c r="AK42">
        <v>50</v>
      </c>
      <c r="AL42">
        <v>239.13</v>
      </c>
      <c r="AM42">
        <v>0</v>
      </c>
      <c r="AN42">
        <v>0</v>
      </c>
      <c r="AO42">
        <v>1.66</v>
      </c>
      <c r="AP42">
        <v>48.2</v>
      </c>
      <c r="AQ42">
        <v>50</v>
      </c>
      <c r="AR42">
        <v>0</v>
      </c>
      <c r="AS42">
        <v>96.4</v>
      </c>
      <c r="AT42">
        <v>11.57</v>
      </c>
    </row>
    <row r="43" spans="1:46">
      <c r="A43" t="s">
        <v>337</v>
      </c>
      <c r="G43" t="s">
        <v>85</v>
      </c>
      <c r="H43" s="73">
        <v>292.96000000000004</v>
      </c>
      <c r="I43" s="46">
        <v>0</v>
      </c>
      <c r="J43" s="46">
        <v>1.66</v>
      </c>
      <c r="K43" s="46">
        <v>50.61</v>
      </c>
      <c r="L43" s="46">
        <v>10.260000000000002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5.78</v>
      </c>
      <c r="X43">
        <v>0</v>
      </c>
      <c r="Y43">
        <v>4.4800000000000004</v>
      </c>
      <c r="Z43">
        <v>0.87</v>
      </c>
      <c r="AA43">
        <v>0</v>
      </c>
      <c r="AB43">
        <v>0</v>
      </c>
      <c r="AC43">
        <v>6.75</v>
      </c>
      <c r="AD43">
        <v>48.2</v>
      </c>
      <c r="AE43">
        <v>0</v>
      </c>
      <c r="AF43">
        <v>0</v>
      </c>
      <c r="AG43">
        <v>99.29</v>
      </c>
      <c r="AH43">
        <v>8.19</v>
      </c>
      <c r="AI43">
        <v>5.78</v>
      </c>
      <c r="AJ43">
        <v>18.32</v>
      </c>
      <c r="AK43">
        <v>50</v>
      </c>
      <c r="AL43">
        <v>239.13</v>
      </c>
      <c r="AM43">
        <v>0</v>
      </c>
      <c r="AN43">
        <v>0</v>
      </c>
      <c r="AO43">
        <v>1.66</v>
      </c>
      <c r="AP43">
        <v>48.2</v>
      </c>
      <c r="AQ43">
        <v>50</v>
      </c>
      <c r="AR43">
        <v>0</v>
      </c>
      <c r="AS43">
        <v>96.4</v>
      </c>
      <c r="AT43">
        <v>11.57</v>
      </c>
    </row>
    <row r="44" spans="1:46">
      <c r="A44" t="s">
        <v>339</v>
      </c>
      <c r="G44" t="s">
        <v>86</v>
      </c>
      <c r="H44" s="73">
        <v>292.96000000000004</v>
      </c>
      <c r="I44" s="46">
        <v>0</v>
      </c>
      <c r="J44" s="46">
        <v>1.66</v>
      </c>
      <c r="K44" s="46">
        <v>50.61</v>
      </c>
      <c r="L44" s="46">
        <v>10.690000000000001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5.78</v>
      </c>
      <c r="X44">
        <v>0</v>
      </c>
      <c r="Y44">
        <v>4.91</v>
      </c>
      <c r="Z44">
        <v>0.87</v>
      </c>
      <c r="AA44">
        <v>0</v>
      </c>
      <c r="AB44">
        <v>0</v>
      </c>
      <c r="AC44">
        <v>6.75</v>
      </c>
      <c r="AD44">
        <v>48.2</v>
      </c>
      <c r="AE44">
        <v>0</v>
      </c>
      <c r="AF44">
        <v>0</v>
      </c>
      <c r="AG44">
        <v>99.29</v>
      </c>
      <c r="AH44">
        <v>8.19</v>
      </c>
      <c r="AI44">
        <v>5.78</v>
      </c>
      <c r="AJ44">
        <v>18.32</v>
      </c>
      <c r="AK44">
        <v>50</v>
      </c>
      <c r="AL44">
        <v>239.13</v>
      </c>
      <c r="AM44">
        <v>0</v>
      </c>
      <c r="AN44">
        <v>0</v>
      </c>
      <c r="AO44">
        <v>1.66</v>
      </c>
      <c r="AP44">
        <v>48.2</v>
      </c>
      <c r="AQ44">
        <v>50</v>
      </c>
      <c r="AR44">
        <v>0</v>
      </c>
      <c r="AS44">
        <v>96.4</v>
      </c>
      <c r="AT44">
        <v>11.57</v>
      </c>
    </row>
    <row r="45" spans="1:46">
      <c r="A45" t="s">
        <v>358</v>
      </c>
      <c r="G45" t="s">
        <v>87</v>
      </c>
      <c r="H45" s="73">
        <v>292.96000000000004</v>
      </c>
      <c r="I45" s="46">
        <v>0</v>
      </c>
      <c r="J45" s="46">
        <v>1.66</v>
      </c>
      <c r="K45" s="46">
        <v>50.61</v>
      </c>
      <c r="L45" s="46">
        <v>10.73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5.78</v>
      </c>
      <c r="X45">
        <v>0</v>
      </c>
      <c r="Y45">
        <v>4.95</v>
      </c>
      <c r="Z45">
        <v>0.87</v>
      </c>
      <c r="AA45">
        <v>0</v>
      </c>
      <c r="AB45">
        <v>0</v>
      </c>
      <c r="AC45">
        <v>6.75</v>
      </c>
      <c r="AD45">
        <v>48.2</v>
      </c>
      <c r="AE45">
        <v>0</v>
      </c>
      <c r="AF45">
        <v>0</v>
      </c>
      <c r="AG45">
        <v>99.29</v>
      </c>
      <c r="AH45">
        <v>8.19</v>
      </c>
      <c r="AI45">
        <v>5.78</v>
      </c>
      <c r="AJ45">
        <v>18.32</v>
      </c>
      <c r="AK45">
        <v>50</v>
      </c>
      <c r="AL45">
        <v>239.13</v>
      </c>
      <c r="AM45">
        <v>0</v>
      </c>
      <c r="AN45">
        <v>0</v>
      </c>
      <c r="AO45">
        <v>1.66</v>
      </c>
      <c r="AP45">
        <v>48.2</v>
      </c>
      <c r="AQ45">
        <v>50</v>
      </c>
      <c r="AR45">
        <v>0</v>
      </c>
      <c r="AS45">
        <v>96.4</v>
      </c>
      <c r="AT45">
        <v>11.57</v>
      </c>
    </row>
    <row r="46" spans="1:46">
      <c r="A46" t="s">
        <v>359</v>
      </c>
      <c r="G46" t="s">
        <v>88</v>
      </c>
      <c r="H46" s="73">
        <v>292.96000000000004</v>
      </c>
      <c r="I46" s="46">
        <v>0</v>
      </c>
      <c r="J46" s="46">
        <v>1.66</v>
      </c>
      <c r="K46" s="46">
        <v>50.61</v>
      </c>
      <c r="L46" s="46">
        <v>10.879999999999999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5.78</v>
      </c>
      <c r="X46">
        <v>0</v>
      </c>
      <c r="Y46">
        <v>5.0999999999999996</v>
      </c>
      <c r="Z46">
        <v>0.87</v>
      </c>
      <c r="AA46">
        <v>0</v>
      </c>
      <c r="AB46">
        <v>0</v>
      </c>
      <c r="AC46">
        <v>6.75</v>
      </c>
      <c r="AD46">
        <v>48.2</v>
      </c>
      <c r="AE46">
        <v>0</v>
      </c>
      <c r="AF46">
        <v>0</v>
      </c>
      <c r="AG46">
        <v>99.29</v>
      </c>
      <c r="AH46">
        <v>8.19</v>
      </c>
      <c r="AI46">
        <v>5.78</v>
      </c>
      <c r="AJ46">
        <v>18.32</v>
      </c>
      <c r="AK46">
        <v>50</v>
      </c>
      <c r="AL46">
        <v>239.13</v>
      </c>
      <c r="AM46">
        <v>0</v>
      </c>
      <c r="AN46">
        <v>0</v>
      </c>
      <c r="AO46">
        <v>1.66</v>
      </c>
      <c r="AP46">
        <v>48.2</v>
      </c>
      <c r="AQ46">
        <v>50</v>
      </c>
      <c r="AR46">
        <v>0</v>
      </c>
      <c r="AS46">
        <v>96.4</v>
      </c>
      <c r="AT46">
        <v>11.57</v>
      </c>
    </row>
    <row r="47" spans="1:46">
      <c r="A47" t="s">
        <v>360</v>
      </c>
      <c r="G47" t="s">
        <v>89</v>
      </c>
      <c r="H47" s="73">
        <v>193.67000000000002</v>
      </c>
      <c r="I47" s="46">
        <v>0</v>
      </c>
      <c r="J47" s="46">
        <v>1.66</v>
      </c>
      <c r="K47" s="46">
        <v>50.61</v>
      </c>
      <c r="L47" s="46">
        <v>11.47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5.78</v>
      </c>
      <c r="X47">
        <v>0</v>
      </c>
      <c r="Y47">
        <v>5.69</v>
      </c>
      <c r="Z47">
        <v>0.87</v>
      </c>
      <c r="AA47">
        <v>0</v>
      </c>
      <c r="AB47">
        <v>0</v>
      </c>
      <c r="AC47">
        <v>6.75</v>
      </c>
      <c r="AD47">
        <v>48.2</v>
      </c>
      <c r="AE47">
        <v>0</v>
      </c>
      <c r="AF47">
        <v>0</v>
      </c>
      <c r="AG47">
        <v>0</v>
      </c>
      <c r="AH47">
        <v>8.19</v>
      </c>
      <c r="AI47">
        <v>5.78</v>
      </c>
      <c r="AJ47">
        <v>18.32</v>
      </c>
      <c r="AK47">
        <v>100</v>
      </c>
      <c r="AL47">
        <v>239.13</v>
      </c>
      <c r="AM47">
        <v>0</v>
      </c>
      <c r="AN47">
        <v>0</v>
      </c>
      <c r="AO47">
        <v>1.66</v>
      </c>
      <c r="AP47">
        <v>48.2</v>
      </c>
      <c r="AQ47">
        <v>50</v>
      </c>
      <c r="AR47">
        <v>0</v>
      </c>
      <c r="AS47">
        <v>96.4</v>
      </c>
      <c r="AT47">
        <v>11.57</v>
      </c>
    </row>
    <row r="48" spans="1:46">
      <c r="A48" t="s">
        <v>364</v>
      </c>
      <c r="G48" t="s">
        <v>90</v>
      </c>
      <c r="H48" s="73">
        <v>193.67000000000002</v>
      </c>
      <c r="I48" s="46">
        <v>0</v>
      </c>
      <c r="J48" s="46">
        <v>1.66</v>
      </c>
      <c r="K48" s="46">
        <v>50.61</v>
      </c>
      <c r="L48" s="46">
        <v>11.65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5.78</v>
      </c>
      <c r="X48">
        <v>0</v>
      </c>
      <c r="Y48">
        <v>5.87</v>
      </c>
      <c r="Z48">
        <v>0.87</v>
      </c>
      <c r="AA48">
        <v>0</v>
      </c>
      <c r="AB48">
        <v>0</v>
      </c>
      <c r="AC48">
        <v>6.75</v>
      </c>
      <c r="AD48">
        <v>48.2</v>
      </c>
      <c r="AE48">
        <v>0</v>
      </c>
      <c r="AF48">
        <v>0</v>
      </c>
      <c r="AG48">
        <v>0</v>
      </c>
      <c r="AH48">
        <v>8.19</v>
      </c>
      <c r="AI48">
        <v>5.78</v>
      </c>
      <c r="AJ48">
        <v>18.32</v>
      </c>
      <c r="AK48">
        <v>100</v>
      </c>
      <c r="AL48">
        <v>239.13</v>
      </c>
      <c r="AM48">
        <v>0</v>
      </c>
      <c r="AN48">
        <v>0</v>
      </c>
      <c r="AO48">
        <v>1.66</v>
      </c>
      <c r="AP48">
        <v>48.2</v>
      </c>
      <c r="AQ48">
        <v>50</v>
      </c>
      <c r="AR48">
        <v>0</v>
      </c>
      <c r="AS48">
        <v>96.4</v>
      </c>
      <c r="AT48">
        <v>11.57</v>
      </c>
    </row>
    <row r="49" spans="1:46">
      <c r="A49" t="s">
        <v>365</v>
      </c>
      <c r="G49" t="s">
        <v>91</v>
      </c>
      <c r="H49" s="73">
        <v>193.67000000000002</v>
      </c>
      <c r="I49" s="46">
        <v>0</v>
      </c>
      <c r="J49" s="46">
        <v>1.66</v>
      </c>
      <c r="K49" s="46">
        <v>50.61</v>
      </c>
      <c r="L49" s="46">
        <v>11.84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5.78</v>
      </c>
      <c r="X49">
        <v>0</v>
      </c>
      <c r="Y49">
        <v>6.06</v>
      </c>
      <c r="Z49">
        <v>0.87</v>
      </c>
      <c r="AA49">
        <v>0</v>
      </c>
      <c r="AB49">
        <v>0</v>
      </c>
      <c r="AC49">
        <v>6.75</v>
      </c>
      <c r="AD49">
        <v>48.2</v>
      </c>
      <c r="AE49">
        <v>0</v>
      </c>
      <c r="AF49">
        <v>0</v>
      </c>
      <c r="AG49">
        <v>0</v>
      </c>
      <c r="AH49">
        <v>8.19</v>
      </c>
      <c r="AI49">
        <v>5.78</v>
      </c>
      <c r="AJ49">
        <v>18.32</v>
      </c>
      <c r="AK49">
        <v>100</v>
      </c>
      <c r="AL49">
        <v>239.13</v>
      </c>
      <c r="AM49">
        <v>0</v>
      </c>
      <c r="AN49">
        <v>0</v>
      </c>
      <c r="AO49">
        <v>1.66</v>
      </c>
      <c r="AP49">
        <v>48.2</v>
      </c>
      <c r="AQ49">
        <v>50</v>
      </c>
      <c r="AR49">
        <v>0</v>
      </c>
      <c r="AS49">
        <v>96.4</v>
      </c>
      <c r="AT49">
        <v>11.57</v>
      </c>
    </row>
    <row r="50" spans="1:46">
      <c r="A50" t="s">
        <v>366</v>
      </c>
      <c r="G50" t="s">
        <v>92</v>
      </c>
      <c r="H50" s="73">
        <v>193.67000000000002</v>
      </c>
      <c r="I50" s="46">
        <v>0</v>
      </c>
      <c r="J50" s="46">
        <v>1.66</v>
      </c>
      <c r="K50" s="46">
        <v>50.61</v>
      </c>
      <c r="L50" s="46">
        <v>11.86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5.78</v>
      </c>
      <c r="X50">
        <v>0</v>
      </c>
      <c r="Y50">
        <v>6.08</v>
      </c>
      <c r="Z50">
        <v>0.87</v>
      </c>
      <c r="AA50">
        <v>0</v>
      </c>
      <c r="AB50">
        <v>0</v>
      </c>
      <c r="AC50">
        <v>6.75</v>
      </c>
      <c r="AD50">
        <v>48.2</v>
      </c>
      <c r="AE50">
        <v>0</v>
      </c>
      <c r="AF50">
        <v>0</v>
      </c>
      <c r="AG50">
        <v>0</v>
      </c>
      <c r="AH50">
        <v>8.19</v>
      </c>
      <c r="AI50">
        <v>5.78</v>
      </c>
      <c r="AJ50">
        <v>18.32</v>
      </c>
      <c r="AK50">
        <v>100</v>
      </c>
      <c r="AL50">
        <v>239.13</v>
      </c>
      <c r="AM50">
        <v>0</v>
      </c>
      <c r="AN50">
        <v>0</v>
      </c>
      <c r="AO50">
        <v>1.66</v>
      </c>
      <c r="AP50">
        <v>48.2</v>
      </c>
      <c r="AQ50">
        <v>50</v>
      </c>
      <c r="AR50">
        <v>0</v>
      </c>
      <c r="AS50">
        <v>96.4</v>
      </c>
      <c r="AT50">
        <v>11.57</v>
      </c>
    </row>
    <row r="51" spans="1:46">
      <c r="A51" t="s">
        <v>367</v>
      </c>
      <c r="G51" t="s">
        <v>93</v>
      </c>
      <c r="H51" s="73">
        <v>193.67000000000002</v>
      </c>
      <c r="I51" s="46">
        <v>0</v>
      </c>
      <c r="J51" s="46">
        <v>1.74</v>
      </c>
      <c r="K51" s="46">
        <v>50.61</v>
      </c>
      <c r="L51" s="46">
        <v>12.02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5.78</v>
      </c>
      <c r="X51">
        <v>0</v>
      </c>
      <c r="Y51">
        <v>6.24</v>
      </c>
      <c r="Z51">
        <v>0.87</v>
      </c>
      <c r="AA51">
        <v>0</v>
      </c>
      <c r="AB51">
        <v>0</v>
      </c>
      <c r="AC51">
        <v>6.75</v>
      </c>
      <c r="AD51">
        <v>48.2</v>
      </c>
      <c r="AE51">
        <v>0</v>
      </c>
      <c r="AF51">
        <v>0</v>
      </c>
      <c r="AG51">
        <v>0</v>
      </c>
      <c r="AH51">
        <v>8.19</v>
      </c>
      <c r="AI51">
        <v>5.78</v>
      </c>
      <c r="AJ51">
        <v>18.32</v>
      </c>
      <c r="AK51">
        <v>100</v>
      </c>
      <c r="AL51">
        <v>239.13</v>
      </c>
      <c r="AM51">
        <v>0</v>
      </c>
      <c r="AN51">
        <v>0</v>
      </c>
      <c r="AO51">
        <v>1.74</v>
      </c>
      <c r="AP51">
        <v>48.2</v>
      </c>
      <c r="AQ51">
        <v>50</v>
      </c>
      <c r="AR51">
        <v>0</v>
      </c>
      <c r="AS51">
        <v>96.4</v>
      </c>
      <c r="AT51">
        <v>11.57</v>
      </c>
    </row>
    <row r="52" spans="1:46">
      <c r="A52" t="s">
        <v>368</v>
      </c>
      <c r="G52" t="s">
        <v>94</v>
      </c>
      <c r="H52" s="73">
        <v>193.67000000000002</v>
      </c>
      <c r="I52" s="46">
        <v>0</v>
      </c>
      <c r="J52" s="46">
        <v>1.74</v>
      </c>
      <c r="K52" s="46">
        <v>50.61</v>
      </c>
      <c r="L52" s="46">
        <v>12.030000000000001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5.78</v>
      </c>
      <c r="X52">
        <v>0</v>
      </c>
      <c r="Y52">
        <v>6.25</v>
      </c>
      <c r="Z52">
        <v>0.87</v>
      </c>
      <c r="AA52">
        <v>0</v>
      </c>
      <c r="AB52">
        <v>0</v>
      </c>
      <c r="AC52">
        <v>6.75</v>
      </c>
      <c r="AD52">
        <v>48.2</v>
      </c>
      <c r="AE52">
        <v>0</v>
      </c>
      <c r="AF52">
        <v>0</v>
      </c>
      <c r="AG52">
        <v>0</v>
      </c>
      <c r="AH52">
        <v>8.19</v>
      </c>
      <c r="AI52">
        <v>5.78</v>
      </c>
      <c r="AJ52">
        <v>18.32</v>
      </c>
      <c r="AK52">
        <v>100</v>
      </c>
      <c r="AL52">
        <v>239.13</v>
      </c>
      <c r="AM52">
        <v>0</v>
      </c>
      <c r="AN52">
        <v>0</v>
      </c>
      <c r="AO52">
        <v>1.74</v>
      </c>
      <c r="AP52">
        <v>48.2</v>
      </c>
      <c r="AQ52">
        <v>50</v>
      </c>
      <c r="AR52">
        <v>0</v>
      </c>
      <c r="AS52">
        <v>96.4</v>
      </c>
      <c r="AT52">
        <v>11.57</v>
      </c>
    </row>
    <row r="53" spans="1:46">
      <c r="A53" t="s">
        <v>400</v>
      </c>
      <c r="G53" t="s">
        <v>95</v>
      </c>
      <c r="H53" s="73">
        <v>193.67000000000002</v>
      </c>
      <c r="I53" s="46">
        <v>0</v>
      </c>
      <c r="J53" s="46">
        <v>1.74</v>
      </c>
      <c r="K53" s="46">
        <v>50.61</v>
      </c>
      <c r="L53" s="46">
        <v>12.09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5.78</v>
      </c>
      <c r="X53">
        <v>0</v>
      </c>
      <c r="Y53">
        <v>6.31</v>
      </c>
      <c r="Z53">
        <v>0.87</v>
      </c>
      <c r="AA53">
        <v>0</v>
      </c>
      <c r="AB53">
        <v>0</v>
      </c>
      <c r="AC53">
        <v>6.75</v>
      </c>
      <c r="AD53">
        <v>48.2</v>
      </c>
      <c r="AE53">
        <v>0</v>
      </c>
      <c r="AF53">
        <v>0</v>
      </c>
      <c r="AG53">
        <v>0</v>
      </c>
      <c r="AH53">
        <v>8.19</v>
      </c>
      <c r="AI53">
        <v>5.78</v>
      </c>
      <c r="AJ53">
        <v>18.32</v>
      </c>
      <c r="AK53">
        <v>100</v>
      </c>
      <c r="AL53">
        <v>239.13</v>
      </c>
      <c r="AM53">
        <v>0</v>
      </c>
      <c r="AN53">
        <v>0</v>
      </c>
      <c r="AO53">
        <v>1.74</v>
      </c>
      <c r="AP53">
        <v>48.2</v>
      </c>
      <c r="AQ53">
        <v>50</v>
      </c>
      <c r="AR53">
        <v>0</v>
      </c>
      <c r="AS53">
        <v>96.4</v>
      </c>
      <c r="AT53">
        <v>11.57</v>
      </c>
    </row>
    <row r="54" spans="1:46">
      <c r="A54" t="s">
        <v>399</v>
      </c>
      <c r="G54" t="s">
        <v>96</v>
      </c>
      <c r="H54" s="73">
        <v>193.67000000000002</v>
      </c>
      <c r="I54" s="46">
        <v>0</v>
      </c>
      <c r="J54" s="46">
        <v>1.74</v>
      </c>
      <c r="K54" s="46">
        <v>50.61</v>
      </c>
      <c r="L54" s="46">
        <v>11.97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5.78</v>
      </c>
      <c r="X54">
        <v>0</v>
      </c>
      <c r="Y54">
        <v>6.19</v>
      </c>
      <c r="Z54">
        <v>0.87</v>
      </c>
      <c r="AA54">
        <v>0</v>
      </c>
      <c r="AB54">
        <v>0</v>
      </c>
      <c r="AC54">
        <v>6.75</v>
      </c>
      <c r="AD54">
        <v>48.2</v>
      </c>
      <c r="AE54">
        <v>0</v>
      </c>
      <c r="AF54">
        <v>0</v>
      </c>
      <c r="AG54">
        <v>0</v>
      </c>
      <c r="AH54">
        <v>8.19</v>
      </c>
      <c r="AI54">
        <v>5.78</v>
      </c>
      <c r="AJ54">
        <v>18.32</v>
      </c>
      <c r="AK54">
        <v>100</v>
      </c>
      <c r="AL54">
        <v>239.13</v>
      </c>
      <c r="AM54">
        <v>0</v>
      </c>
      <c r="AN54">
        <v>0</v>
      </c>
      <c r="AO54">
        <v>1.74</v>
      </c>
      <c r="AP54">
        <v>48.2</v>
      </c>
      <c r="AQ54">
        <v>50</v>
      </c>
      <c r="AR54">
        <v>0</v>
      </c>
      <c r="AS54">
        <v>96.4</v>
      </c>
      <c r="AT54">
        <v>11.57</v>
      </c>
    </row>
    <row r="55" spans="1:46">
      <c r="A55" t="s">
        <v>401</v>
      </c>
      <c r="G55" t="s">
        <v>97</v>
      </c>
      <c r="H55" s="73">
        <v>193.57</v>
      </c>
      <c r="I55" s="46">
        <v>0</v>
      </c>
      <c r="J55" s="46">
        <v>1.74</v>
      </c>
      <c r="K55" s="46">
        <v>103.63</v>
      </c>
      <c r="L55" s="46">
        <v>11.879999999999999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5.78</v>
      </c>
      <c r="X55">
        <v>0</v>
      </c>
      <c r="Y55">
        <v>6.1</v>
      </c>
      <c r="Z55">
        <v>0.77</v>
      </c>
      <c r="AA55">
        <v>0</v>
      </c>
      <c r="AB55">
        <v>0</v>
      </c>
      <c r="AC55">
        <v>6.75</v>
      </c>
      <c r="AD55">
        <v>48.2</v>
      </c>
      <c r="AE55">
        <v>0</v>
      </c>
      <c r="AF55">
        <v>28.92</v>
      </c>
      <c r="AG55">
        <v>0</v>
      </c>
      <c r="AH55">
        <v>8.19</v>
      </c>
      <c r="AI55">
        <v>5.78</v>
      </c>
      <c r="AJ55">
        <v>18.32</v>
      </c>
      <c r="AK55">
        <v>100</v>
      </c>
      <c r="AL55">
        <v>239.13</v>
      </c>
      <c r="AM55">
        <v>0</v>
      </c>
      <c r="AN55">
        <v>0</v>
      </c>
      <c r="AO55">
        <v>1.74</v>
      </c>
      <c r="AP55">
        <v>48.2</v>
      </c>
      <c r="AQ55">
        <v>50</v>
      </c>
      <c r="AR55">
        <v>24.1</v>
      </c>
      <c r="AS55">
        <v>96.4</v>
      </c>
      <c r="AT55">
        <v>11.57</v>
      </c>
    </row>
    <row r="56" spans="1:46">
      <c r="A56" t="s">
        <v>401</v>
      </c>
      <c r="G56" t="s">
        <v>98</v>
      </c>
      <c r="H56" s="73">
        <v>193.57</v>
      </c>
      <c r="I56" s="46">
        <v>0</v>
      </c>
      <c r="J56" s="46">
        <v>1.74</v>
      </c>
      <c r="K56" s="46">
        <v>103.63</v>
      </c>
      <c r="L56" s="46">
        <v>11.81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5.78</v>
      </c>
      <c r="X56">
        <v>0</v>
      </c>
      <c r="Y56">
        <v>6.03</v>
      </c>
      <c r="Z56">
        <v>0.77</v>
      </c>
      <c r="AA56">
        <v>0</v>
      </c>
      <c r="AB56">
        <v>0</v>
      </c>
      <c r="AC56">
        <v>6.75</v>
      </c>
      <c r="AD56">
        <v>48.2</v>
      </c>
      <c r="AE56">
        <v>0</v>
      </c>
      <c r="AF56">
        <v>28.92</v>
      </c>
      <c r="AG56">
        <v>0</v>
      </c>
      <c r="AH56">
        <v>8.19</v>
      </c>
      <c r="AI56">
        <v>5.78</v>
      </c>
      <c r="AJ56">
        <v>18.32</v>
      </c>
      <c r="AK56">
        <v>100</v>
      </c>
      <c r="AL56">
        <v>239.13</v>
      </c>
      <c r="AM56">
        <v>0</v>
      </c>
      <c r="AN56">
        <v>0</v>
      </c>
      <c r="AO56">
        <v>1.74</v>
      </c>
      <c r="AP56">
        <v>48.2</v>
      </c>
      <c r="AQ56">
        <v>50</v>
      </c>
      <c r="AR56">
        <v>24.1</v>
      </c>
      <c r="AS56">
        <v>96.4</v>
      </c>
      <c r="AT56">
        <v>11.57</v>
      </c>
    </row>
    <row r="57" spans="1:46">
      <c r="G57" t="s">
        <v>99</v>
      </c>
      <c r="H57" s="73">
        <v>193.57</v>
      </c>
      <c r="I57" s="46">
        <v>0</v>
      </c>
      <c r="J57" s="46">
        <v>1.74</v>
      </c>
      <c r="K57" s="46">
        <v>103.63</v>
      </c>
      <c r="L57" s="46">
        <v>11.55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5.78</v>
      </c>
      <c r="X57">
        <v>0</v>
      </c>
      <c r="Y57">
        <v>5.77</v>
      </c>
      <c r="Z57">
        <v>0.77</v>
      </c>
      <c r="AA57">
        <v>0</v>
      </c>
      <c r="AB57">
        <v>0</v>
      </c>
      <c r="AC57">
        <v>6.75</v>
      </c>
      <c r="AD57">
        <v>48.2</v>
      </c>
      <c r="AE57">
        <v>0</v>
      </c>
      <c r="AF57">
        <v>28.92</v>
      </c>
      <c r="AG57">
        <v>0</v>
      </c>
      <c r="AH57">
        <v>8.19</v>
      </c>
      <c r="AI57">
        <v>5.78</v>
      </c>
      <c r="AJ57">
        <v>18.32</v>
      </c>
      <c r="AK57">
        <v>100</v>
      </c>
      <c r="AL57">
        <v>239.13</v>
      </c>
      <c r="AM57">
        <v>0</v>
      </c>
      <c r="AN57">
        <v>0</v>
      </c>
      <c r="AO57">
        <v>1.74</v>
      </c>
      <c r="AP57">
        <v>48.2</v>
      </c>
      <c r="AQ57">
        <v>50</v>
      </c>
      <c r="AR57">
        <v>24.1</v>
      </c>
      <c r="AS57">
        <v>96.4</v>
      </c>
      <c r="AT57">
        <v>11.57</v>
      </c>
    </row>
    <row r="58" spans="1:46">
      <c r="G58" t="s">
        <v>100</v>
      </c>
      <c r="H58" s="73">
        <v>193.57</v>
      </c>
      <c r="I58" s="46">
        <v>0</v>
      </c>
      <c r="J58" s="46">
        <v>1.74</v>
      </c>
      <c r="K58" s="46">
        <v>103.63</v>
      </c>
      <c r="L58" s="46">
        <v>11.56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5.78</v>
      </c>
      <c r="X58">
        <v>0</v>
      </c>
      <c r="Y58">
        <v>5.78</v>
      </c>
      <c r="Z58">
        <v>0.77</v>
      </c>
      <c r="AA58">
        <v>0</v>
      </c>
      <c r="AB58">
        <v>0</v>
      </c>
      <c r="AC58">
        <v>6.75</v>
      </c>
      <c r="AD58">
        <v>48.2</v>
      </c>
      <c r="AE58">
        <v>0</v>
      </c>
      <c r="AF58">
        <v>28.92</v>
      </c>
      <c r="AG58">
        <v>0</v>
      </c>
      <c r="AH58">
        <v>8.19</v>
      </c>
      <c r="AI58">
        <v>5.78</v>
      </c>
      <c r="AJ58">
        <v>18.32</v>
      </c>
      <c r="AK58">
        <v>100</v>
      </c>
      <c r="AL58">
        <v>239.13</v>
      </c>
      <c r="AM58">
        <v>0</v>
      </c>
      <c r="AN58">
        <v>0</v>
      </c>
      <c r="AO58">
        <v>1.74</v>
      </c>
      <c r="AP58">
        <v>48.2</v>
      </c>
      <c r="AQ58">
        <v>50</v>
      </c>
      <c r="AR58">
        <v>24.1</v>
      </c>
      <c r="AS58">
        <v>96.4</v>
      </c>
      <c r="AT58">
        <v>11.57</v>
      </c>
    </row>
    <row r="59" spans="1:46">
      <c r="G59" t="s">
        <v>101</v>
      </c>
      <c r="H59" s="73">
        <v>193.57</v>
      </c>
      <c r="I59" s="46">
        <v>0</v>
      </c>
      <c r="J59" s="46">
        <v>1.66</v>
      </c>
      <c r="K59" s="46">
        <v>103.63</v>
      </c>
      <c r="L59" s="46">
        <v>11.22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5.78</v>
      </c>
      <c r="X59">
        <v>0</v>
      </c>
      <c r="Y59">
        <v>5.44</v>
      </c>
      <c r="Z59">
        <v>0.77</v>
      </c>
      <c r="AA59">
        <v>0</v>
      </c>
      <c r="AB59">
        <v>0</v>
      </c>
      <c r="AC59">
        <v>6.75</v>
      </c>
      <c r="AD59">
        <v>48.2</v>
      </c>
      <c r="AE59">
        <v>0</v>
      </c>
      <c r="AF59">
        <v>28.92</v>
      </c>
      <c r="AG59">
        <v>0</v>
      </c>
      <c r="AH59">
        <v>8.19</v>
      </c>
      <c r="AI59">
        <v>5.78</v>
      </c>
      <c r="AJ59">
        <v>18.32</v>
      </c>
      <c r="AK59">
        <v>100</v>
      </c>
      <c r="AL59">
        <v>239.13</v>
      </c>
      <c r="AM59">
        <v>0</v>
      </c>
      <c r="AN59">
        <v>0</v>
      </c>
      <c r="AO59">
        <v>1.66</v>
      </c>
      <c r="AP59">
        <v>48.2</v>
      </c>
      <c r="AQ59">
        <v>50</v>
      </c>
      <c r="AR59">
        <v>24.1</v>
      </c>
      <c r="AS59">
        <v>96.4</v>
      </c>
      <c r="AT59">
        <v>11.57</v>
      </c>
    </row>
    <row r="60" spans="1:46">
      <c r="G60" t="s">
        <v>102</v>
      </c>
      <c r="H60" s="73">
        <v>193.57</v>
      </c>
      <c r="I60" s="46">
        <v>0</v>
      </c>
      <c r="J60" s="46">
        <v>1.66</v>
      </c>
      <c r="K60" s="46">
        <v>103.63</v>
      </c>
      <c r="L60" s="46">
        <v>10.57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5.78</v>
      </c>
      <c r="X60">
        <v>0</v>
      </c>
      <c r="Y60">
        <v>4.79</v>
      </c>
      <c r="Z60">
        <v>0.77</v>
      </c>
      <c r="AA60">
        <v>0</v>
      </c>
      <c r="AB60">
        <v>0</v>
      </c>
      <c r="AC60">
        <v>6.75</v>
      </c>
      <c r="AD60">
        <v>48.2</v>
      </c>
      <c r="AE60">
        <v>0</v>
      </c>
      <c r="AF60">
        <v>28.92</v>
      </c>
      <c r="AG60">
        <v>0</v>
      </c>
      <c r="AH60">
        <v>8.19</v>
      </c>
      <c r="AI60">
        <v>5.78</v>
      </c>
      <c r="AJ60">
        <v>18.32</v>
      </c>
      <c r="AK60">
        <v>100</v>
      </c>
      <c r="AL60">
        <v>239.13</v>
      </c>
      <c r="AM60">
        <v>0</v>
      </c>
      <c r="AN60">
        <v>0</v>
      </c>
      <c r="AO60">
        <v>1.66</v>
      </c>
      <c r="AP60">
        <v>48.2</v>
      </c>
      <c r="AQ60">
        <v>50</v>
      </c>
      <c r="AR60">
        <v>24.1</v>
      </c>
      <c r="AS60">
        <v>96.4</v>
      </c>
      <c r="AT60">
        <v>11.57</v>
      </c>
    </row>
    <row r="61" spans="1:46">
      <c r="G61" t="s">
        <v>103</v>
      </c>
      <c r="H61" s="73">
        <v>193.57</v>
      </c>
      <c r="I61" s="46">
        <v>0</v>
      </c>
      <c r="J61" s="46">
        <v>1.66</v>
      </c>
      <c r="K61" s="46">
        <v>103.63</v>
      </c>
      <c r="L61" s="46">
        <v>10.690000000000001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5.78</v>
      </c>
      <c r="X61">
        <v>0</v>
      </c>
      <c r="Y61">
        <v>4.91</v>
      </c>
      <c r="Z61">
        <v>0.77</v>
      </c>
      <c r="AA61">
        <v>0</v>
      </c>
      <c r="AB61">
        <v>0</v>
      </c>
      <c r="AC61">
        <v>6.75</v>
      </c>
      <c r="AD61">
        <v>48.2</v>
      </c>
      <c r="AE61">
        <v>0</v>
      </c>
      <c r="AF61">
        <v>28.92</v>
      </c>
      <c r="AG61">
        <v>0</v>
      </c>
      <c r="AH61">
        <v>8.19</v>
      </c>
      <c r="AI61">
        <v>5.78</v>
      </c>
      <c r="AJ61">
        <v>18.32</v>
      </c>
      <c r="AK61">
        <v>100</v>
      </c>
      <c r="AL61">
        <v>239.13</v>
      </c>
      <c r="AM61">
        <v>0</v>
      </c>
      <c r="AN61">
        <v>0</v>
      </c>
      <c r="AO61">
        <v>1.66</v>
      </c>
      <c r="AP61">
        <v>48.2</v>
      </c>
      <c r="AQ61">
        <v>50</v>
      </c>
      <c r="AR61">
        <v>24.1</v>
      </c>
      <c r="AS61">
        <v>96.4</v>
      </c>
      <c r="AT61">
        <v>11.57</v>
      </c>
    </row>
    <row r="62" spans="1:46">
      <c r="G62" t="s">
        <v>104</v>
      </c>
      <c r="H62" s="73">
        <v>193.57</v>
      </c>
      <c r="I62" s="46">
        <v>0</v>
      </c>
      <c r="J62" s="46">
        <v>1.66</v>
      </c>
      <c r="K62" s="46">
        <v>103.63</v>
      </c>
      <c r="L62" s="46">
        <v>10.29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5.78</v>
      </c>
      <c r="X62">
        <v>0</v>
      </c>
      <c r="Y62">
        <v>4.51</v>
      </c>
      <c r="Z62">
        <v>0.77</v>
      </c>
      <c r="AA62">
        <v>0</v>
      </c>
      <c r="AB62">
        <v>0</v>
      </c>
      <c r="AC62">
        <v>6.75</v>
      </c>
      <c r="AD62">
        <v>48.2</v>
      </c>
      <c r="AE62">
        <v>0</v>
      </c>
      <c r="AF62">
        <v>28.92</v>
      </c>
      <c r="AG62">
        <v>0</v>
      </c>
      <c r="AH62">
        <v>8.19</v>
      </c>
      <c r="AI62">
        <v>5.78</v>
      </c>
      <c r="AJ62">
        <v>18.32</v>
      </c>
      <c r="AK62">
        <v>100</v>
      </c>
      <c r="AL62">
        <v>239.13</v>
      </c>
      <c r="AM62">
        <v>0</v>
      </c>
      <c r="AN62">
        <v>0</v>
      </c>
      <c r="AO62">
        <v>1.66</v>
      </c>
      <c r="AP62">
        <v>48.2</v>
      </c>
      <c r="AQ62">
        <v>50</v>
      </c>
      <c r="AR62">
        <v>24.1</v>
      </c>
      <c r="AS62">
        <v>96.4</v>
      </c>
      <c r="AT62">
        <v>11.57</v>
      </c>
    </row>
    <row r="63" spans="1:46">
      <c r="G63" t="s">
        <v>105</v>
      </c>
      <c r="H63" s="73">
        <v>193.47000000000003</v>
      </c>
      <c r="I63" s="46">
        <v>0</v>
      </c>
      <c r="J63" s="46">
        <v>1.66</v>
      </c>
      <c r="K63" s="46">
        <v>103.63</v>
      </c>
      <c r="L63" s="46">
        <v>9.77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5.78</v>
      </c>
      <c r="X63">
        <v>0</v>
      </c>
      <c r="Y63">
        <v>3.99</v>
      </c>
      <c r="Z63">
        <v>0.67</v>
      </c>
      <c r="AA63">
        <v>0</v>
      </c>
      <c r="AB63">
        <v>0</v>
      </c>
      <c r="AC63">
        <v>6.75</v>
      </c>
      <c r="AD63">
        <v>48.2</v>
      </c>
      <c r="AE63">
        <v>0</v>
      </c>
      <c r="AF63">
        <v>28.92</v>
      </c>
      <c r="AG63">
        <v>0</v>
      </c>
      <c r="AH63">
        <v>8.19</v>
      </c>
      <c r="AI63">
        <v>5.78</v>
      </c>
      <c r="AJ63">
        <v>18.32</v>
      </c>
      <c r="AK63">
        <v>100</v>
      </c>
      <c r="AL63">
        <v>239.13</v>
      </c>
      <c r="AM63">
        <v>0</v>
      </c>
      <c r="AN63">
        <v>0</v>
      </c>
      <c r="AO63">
        <v>1.66</v>
      </c>
      <c r="AP63">
        <v>48.2</v>
      </c>
      <c r="AQ63">
        <v>50</v>
      </c>
      <c r="AR63">
        <v>24.1</v>
      </c>
      <c r="AS63">
        <v>96.4</v>
      </c>
      <c r="AT63">
        <v>11.57</v>
      </c>
    </row>
    <row r="64" spans="1:46">
      <c r="G64" t="s">
        <v>106</v>
      </c>
      <c r="H64" s="73">
        <v>193.47000000000003</v>
      </c>
      <c r="I64" s="46">
        <v>0</v>
      </c>
      <c r="J64" s="46">
        <v>1.66</v>
      </c>
      <c r="K64" s="46">
        <v>103.63</v>
      </c>
      <c r="L64" s="46">
        <v>9.2800000000000011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5.78</v>
      </c>
      <c r="X64">
        <v>0</v>
      </c>
      <c r="Y64">
        <v>3.5</v>
      </c>
      <c r="Z64">
        <v>0.67</v>
      </c>
      <c r="AA64">
        <v>0</v>
      </c>
      <c r="AB64">
        <v>0</v>
      </c>
      <c r="AC64">
        <v>6.75</v>
      </c>
      <c r="AD64">
        <v>48.2</v>
      </c>
      <c r="AE64">
        <v>0</v>
      </c>
      <c r="AF64">
        <v>28.92</v>
      </c>
      <c r="AG64">
        <v>0</v>
      </c>
      <c r="AH64">
        <v>8.19</v>
      </c>
      <c r="AI64">
        <v>5.78</v>
      </c>
      <c r="AJ64">
        <v>18.32</v>
      </c>
      <c r="AK64">
        <v>100</v>
      </c>
      <c r="AL64">
        <v>239.13</v>
      </c>
      <c r="AM64">
        <v>0</v>
      </c>
      <c r="AN64">
        <v>0</v>
      </c>
      <c r="AO64">
        <v>1.66</v>
      </c>
      <c r="AP64">
        <v>48.2</v>
      </c>
      <c r="AQ64">
        <v>50</v>
      </c>
      <c r="AR64">
        <v>24.1</v>
      </c>
      <c r="AS64">
        <v>96.4</v>
      </c>
      <c r="AT64">
        <v>11.57</v>
      </c>
    </row>
    <row r="65" spans="7:46">
      <c r="G65" t="s">
        <v>107</v>
      </c>
      <c r="H65" s="73">
        <v>193.47000000000003</v>
      </c>
      <c r="I65" s="46">
        <v>0</v>
      </c>
      <c r="J65" s="46">
        <v>1.66</v>
      </c>
      <c r="K65" s="46">
        <v>103.63</v>
      </c>
      <c r="L65" s="46">
        <v>9.06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5.78</v>
      </c>
      <c r="X65">
        <v>0</v>
      </c>
      <c r="Y65">
        <v>3.28</v>
      </c>
      <c r="Z65">
        <v>0.67</v>
      </c>
      <c r="AA65">
        <v>0</v>
      </c>
      <c r="AB65">
        <v>0</v>
      </c>
      <c r="AC65">
        <v>6.75</v>
      </c>
      <c r="AD65">
        <v>48.2</v>
      </c>
      <c r="AE65">
        <v>0</v>
      </c>
      <c r="AF65">
        <v>28.92</v>
      </c>
      <c r="AG65">
        <v>0</v>
      </c>
      <c r="AH65">
        <v>8.19</v>
      </c>
      <c r="AI65">
        <v>5.78</v>
      </c>
      <c r="AJ65">
        <v>18.32</v>
      </c>
      <c r="AK65">
        <v>100</v>
      </c>
      <c r="AL65">
        <v>239.13</v>
      </c>
      <c r="AM65">
        <v>0</v>
      </c>
      <c r="AN65">
        <v>0</v>
      </c>
      <c r="AO65">
        <v>1.66</v>
      </c>
      <c r="AP65">
        <v>48.2</v>
      </c>
      <c r="AQ65">
        <v>50</v>
      </c>
      <c r="AR65">
        <v>24.1</v>
      </c>
      <c r="AS65">
        <v>96.4</v>
      </c>
      <c r="AT65">
        <v>11.57</v>
      </c>
    </row>
    <row r="66" spans="7:46">
      <c r="G66" t="s">
        <v>108</v>
      </c>
      <c r="H66" s="73">
        <v>193.47000000000003</v>
      </c>
      <c r="I66" s="46">
        <v>0</v>
      </c>
      <c r="J66" s="46">
        <v>1.66</v>
      </c>
      <c r="K66" s="46">
        <v>103.63</v>
      </c>
      <c r="L66" s="46">
        <v>8.56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5.78</v>
      </c>
      <c r="X66">
        <v>0</v>
      </c>
      <c r="Y66">
        <v>2.78</v>
      </c>
      <c r="Z66">
        <v>0.67</v>
      </c>
      <c r="AA66">
        <v>0</v>
      </c>
      <c r="AB66">
        <v>0</v>
      </c>
      <c r="AC66">
        <v>6.75</v>
      </c>
      <c r="AD66">
        <v>48.2</v>
      </c>
      <c r="AE66">
        <v>0</v>
      </c>
      <c r="AF66">
        <v>28.92</v>
      </c>
      <c r="AG66">
        <v>0</v>
      </c>
      <c r="AH66">
        <v>8.19</v>
      </c>
      <c r="AI66">
        <v>5.78</v>
      </c>
      <c r="AJ66">
        <v>18.32</v>
      </c>
      <c r="AK66">
        <v>100</v>
      </c>
      <c r="AL66">
        <v>239.13</v>
      </c>
      <c r="AM66">
        <v>0</v>
      </c>
      <c r="AN66">
        <v>0</v>
      </c>
      <c r="AO66">
        <v>1.66</v>
      </c>
      <c r="AP66">
        <v>48.2</v>
      </c>
      <c r="AQ66">
        <v>50</v>
      </c>
      <c r="AR66">
        <v>24.1</v>
      </c>
      <c r="AS66">
        <v>96.4</v>
      </c>
      <c r="AT66">
        <v>11.57</v>
      </c>
    </row>
    <row r="67" spans="7:46">
      <c r="G67" t="s">
        <v>109</v>
      </c>
      <c r="H67" s="73">
        <v>193.28000000000003</v>
      </c>
      <c r="I67" s="46">
        <v>0</v>
      </c>
      <c r="J67" s="46">
        <v>1.66</v>
      </c>
      <c r="K67" s="46">
        <v>96.79</v>
      </c>
      <c r="L67" s="46">
        <v>8.08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5.78</v>
      </c>
      <c r="X67">
        <v>0</v>
      </c>
      <c r="Y67">
        <v>2.2999999999999998</v>
      </c>
      <c r="Z67">
        <v>0.48</v>
      </c>
      <c r="AA67">
        <v>0</v>
      </c>
      <c r="AB67">
        <v>0</v>
      </c>
      <c r="AC67">
        <v>6.75</v>
      </c>
      <c r="AD67">
        <v>48.2</v>
      </c>
      <c r="AE67">
        <v>0</v>
      </c>
      <c r="AF67">
        <v>28.92</v>
      </c>
      <c r="AG67">
        <v>0</v>
      </c>
      <c r="AH67">
        <v>8.19</v>
      </c>
      <c r="AI67">
        <v>5.78</v>
      </c>
      <c r="AJ67">
        <v>18.32</v>
      </c>
      <c r="AK67">
        <v>100</v>
      </c>
      <c r="AL67">
        <v>239.13</v>
      </c>
      <c r="AM67">
        <v>0</v>
      </c>
      <c r="AN67">
        <v>0</v>
      </c>
      <c r="AO67">
        <v>1.66</v>
      </c>
      <c r="AP67">
        <v>48.2</v>
      </c>
      <c r="AQ67">
        <v>50</v>
      </c>
      <c r="AR67">
        <v>17.260000000000002</v>
      </c>
      <c r="AS67">
        <v>96.4</v>
      </c>
      <c r="AT67">
        <v>11.57</v>
      </c>
    </row>
    <row r="68" spans="7:46">
      <c r="G68" t="s">
        <v>110</v>
      </c>
      <c r="H68" s="73">
        <v>193.28000000000003</v>
      </c>
      <c r="I68" s="46">
        <v>0</v>
      </c>
      <c r="J68" s="46">
        <v>1.66</v>
      </c>
      <c r="K68" s="46">
        <v>50.61</v>
      </c>
      <c r="L68" s="46">
        <v>7.65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5.78</v>
      </c>
      <c r="X68">
        <v>0</v>
      </c>
      <c r="Y68">
        <v>1.87</v>
      </c>
      <c r="Z68">
        <v>0.48</v>
      </c>
      <c r="AA68">
        <v>0</v>
      </c>
      <c r="AB68">
        <v>0</v>
      </c>
      <c r="AC68">
        <v>6.75</v>
      </c>
      <c r="AD68">
        <v>48.2</v>
      </c>
      <c r="AE68">
        <v>0</v>
      </c>
      <c r="AF68">
        <v>0</v>
      </c>
      <c r="AG68">
        <v>0</v>
      </c>
      <c r="AH68">
        <v>8.19</v>
      </c>
      <c r="AI68">
        <v>5.78</v>
      </c>
      <c r="AJ68">
        <v>18.32</v>
      </c>
      <c r="AK68">
        <v>100</v>
      </c>
      <c r="AL68">
        <v>239.13</v>
      </c>
      <c r="AM68">
        <v>0</v>
      </c>
      <c r="AN68">
        <v>0</v>
      </c>
      <c r="AO68">
        <v>1.66</v>
      </c>
      <c r="AP68">
        <v>48.2</v>
      </c>
      <c r="AQ68">
        <v>50</v>
      </c>
      <c r="AR68">
        <v>0</v>
      </c>
      <c r="AS68">
        <v>96.4</v>
      </c>
      <c r="AT68">
        <v>11.57</v>
      </c>
    </row>
    <row r="69" spans="7:46">
      <c r="G69" t="s">
        <v>111</v>
      </c>
      <c r="H69" s="73">
        <v>193.28000000000003</v>
      </c>
      <c r="I69" s="46">
        <v>0</v>
      </c>
      <c r="J69" s="46">
        <v>1.66</v>
      </c>
      <c r="K69" s="46">
        <v>50.61</v>
      </c>
      <c r="L69" s="46">
        <v>7.26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5.78</v>
      </c>
      <c r="X69">
        <v>0</v>
      </c>
      <c r="Y69">
        <v>1.48</v>
      </c>
      <c r="Z69">
        <v>0.48</v>
      </c>
      <c r="AA69">
        <v>0</v>
      </c>
      <c r="AB69">
        <v>0</v>
      </c>
      <c r="AC69">
        <v>6.75</v>
      </c>
      <c r="AD69">
        <v>48.2</v>
      </c>
      <c r="AE69">
        <v>0</v>
      </c>
      <c r="AF69">
        <v>0</v>
      </c>
      <c r="AG69">
        <v>0</v>
      </c>
      <c r="AH69">
        <v>8.19</v>
      </c>
      <c r="AI69">
        <v>5.78</v>
      </c>
      <c r="AJ69">
        <v>18.32</v>
      </c>
      <c r="AK69">
        <v>100</v>
      </c>
      <c r="AL69">
        <v>239.13</v>
      </c>
      <c r="AM69">
        <v>0</v>
      </c>
      <c r="AN69">
        <v>0</v>
      </c>
      <c r="AO69">
        <v>1.66</v>
      </c>
      <c r="AP69">
        <v>48.2</v>
      </c>
      <c r="AQ69">
        <v>50</v>
      </c>
      <c r="AR69">
        <v>0</v>
      </c>
      <c r="AS69">
        <v>96.4</v>
      </c>
      <c r="AT69">
        <v>11.57</v>
      </c>
    </row>
    <row r="70" spans="7:46">
      <c r="G70" t="s">
        <v>112</v>
      </c>
      <c r="H70" s="73">
        <v>193.28000000000003</v>
      </c>
      <c r="I70" s="46">
        <v>0</v>
      </c>
      <c r="J70" s="46">
        <v>1.66</v>
      </c>
      <c r="K70" s="46">
        <v>50.61</v>
      </c>
      <c r="L70" s="46">
        <v>6.86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5.78</v>
      </c>
      <c r="X70">
        <v>0</v>
      </c>
      <c r="Y70">
        <v>1.08</v>
      </c>
      <c r="Z70">
        <v>0.48</v>
      </c>
      <c r="AA70">
        <v>0</v>
      </c>
      <c r="AB70">
        <v>0</v>
      </c>
      <c r="AC70">
        <v>6.75</v>
      </c>
      <c r="AD70">
        <v>48.2</v>
      </c>
      <c r="AE70">
        <v>0</v>
      </c>
      <c r="AF70">
        <v>0</v>
      </c>
      <c r="AG70">
        <v>0</v>
      </c>
      <c r="AH70">
        <v>8.19</v>
      </c>
      <c r="AI70">
        <v>5.78</v>
      </c>
      <c r="AJ70">
        <v>18.32</v>
      </c>
      <c r="AK70">
        <v>100</v>
      </c>
      <c r="AL70">
        <v>239.13</v>
      </c>
      <c r="AM70">
        <v>0</v>
      </c>
      <c r="AN70">
        <v>0</v>
      </c>
      <c r="AO70">
        <v>1.66</v>
      </c>
      <c r="AP70">
        <v>48.2</v>
      </c>
      <c r="AQ70">
        <v>50</v>
      </c>
      <c r="AR70">
        <v>0</v>
      </c>
      <c r="AS70">
        <v>96.4</v>
      </c>
      <c r="AT70">
        <v>11.57</v>
      </c>
    </row>
    <row r="71" spans="7:46">
      <c r="G71" t="s">
        <v>113</v>
      </c>
      <c r="H71" s="73">
        <v>292.57</v>
      </c>
      <c r="I71" s="46">
        <v>0</v>
      </c>
      <c r="J71" s="46">
        <v>1.74</v>
      </c>
      <c r="K71" s="46">
        <v>50.61</v>
      </c>
      <c r="L71" s="46">
        <v>6.48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5.78</v>
      </c>
      <c r="X71">
        <v>0</v>
      </c>
      <c r="Y71">
        <v>0.7</v>
      </c>
      <c r="Z71">
        <v>0.48</v>
      </c>
      <c r="AA71">
        <v>0</v>
      </c>
      <c r="AB71">
        <v>0</v>
      </c>
      <c r="AC71">
        <v>6.75</v>
      </c>
      <c r="AD71">
        <v>48.2</v>
      </c>
      <c r="AE71">
        <v>0</v>
      </c>
      <c r="AF71">
        <v>0</v>
      </c>
      <c r="AG71">
        <v>99.29</v>
      </c>
      <c r="AH71">
        <v>8.19</v>
      </c>
      <c r="AI71">
        <v>5.78</v>
      </c>
      <c r="AJ71">
        <v>18.32</v>
      </c>
      <c r="AK71">
        <v>100</v>
      </c>
      <c r="AL71">
        <v>239.13</v>
      </c>
      <c r="AM71">
        <v>0</v>
      </c>
      <c r="AN71">
        <v>0</v>
      </c>
      <c r="AO71">
        <v>1.74</v>
      </c>
      <c r="AP71">
        <v>48.2</v>
      </c>
      <c r="AQ71">
        <v>50</v>
      </c>
      <c r="AR71">
        <v>0</v>
      </c>
      <c r="AS71">
        <v>96.4</v>
      </c>
      <c r="AT71">
        <v>11.57</v>
      </c>
    </row>
    <row r="72" spans="7:46">
      <c r="G72" t="s">
        <v>114</v>
      </c>
      <c r="H72" s="73">
        <v>292.57</v>
      </c>
      <c r="I72" s="46">
        <v>0</v>
      </c>
      <c r="J72" s="46">
        <v>1.74</v>
      </c>
      <c r="K72" s="46">
        <v>50.61</v>
      </c>
      <c r="L72" s="46">
        <v>6.19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5.78</v>
      </c>
      <c r="X72">
        <v>0</v>
      </c>
      <c r="Y72">
        <v>0.41</v>
      </c>
      <c r="Z72">
        <v>0.48</v>
      </c>
      <c r="AA72">
        <v>0</v>
      </c>
      <c r="AB72">
        <v>0</v>
      </c>
      <c r="AC72">
        <v>6.75</v>
      </c>
      <c r="AD72">
        <v>48.2</v>
      </c>
      <c r="AE72">
        <v>0</v>
      </c>
      <c r="AF72">
        <v>0</v>
      </c>
      <c r="AG72">
        <v>99.29</v>
      </c>
      <c r="AH72">
        <v>8.19</v>
      </c>
      <c r="AI72">
        <v>5.78</v>
      </c>
      <c r="AJ72">
        <v>18.32</v>
      </c>
      <c r="AK72">
        <v>100</v>
      </c>
      <c r="AL72">
        <v>239.13</v>
      </c>
      <c r="AM72">
        <v>0</v>
      </c>
      <c r="AN72">
        <v>0</v>
      </c>
      <c r="AO72">
        <v>1.74</v>
      </c>
      <c r="AP72">
        <v>48.2</v>
      </c>
      <c r="AQ72">
        <v>50</v>
      </c>
      <c r="AR72">
        <v>0</v>
      </c>
      <c r="AS72">
        <v>96.4</v>
      </c>
      <c r="AT72">
        <v>11.57</v>
      </c>
    </row>
    <row r="73" spans="7:46">
      <c r="G73" t="s">
        <v>115</v>
      </c>
      <c r="H73" s="73">
        <v>292.57</v>
      </c>
      <c r="I73" s="46">
        <v>0</v>
      </c>
      <c r="J73" s="46">
        <v>1.74</v>
      </c>
      <c r="K73" s="46">
        <v>50.61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5.78</v>
      </c>
      <c r="X73">
        <v>0</v>
      </c>
      <c r="Y73">
        <v>0.2</v>
      </c>
      <c r="Z73">
        <v>0.48</v>
      </c>
      <c r="AA73">
        <v>0</v>
      </c>
      <c r="AB73">
        <v>0</v>
      </c>
      <c r="AC73">
        <v>6.75</v>
      </c>
      <c r="AD73">
        <v>48.2</v>
      </c>
      <c r="AE73">
        <v>0</v>
      </c>
      <c r="AF73">
        <v>0</v>
      </c>
      <c r="AG73">
        <v>99.29</v>
      </c>
      <c r="AH73">
        <v>8.19</v>
      </c>
      <c r="AI73">
        <v>5.78</v>
      </c>
      <c r="AJ73">
        <v>18.32</v>
      </c>
      <c r="AK73">
        <v>100</v>
      </c>
      <c r="AL73">
        <v>239.13</v>
      </c>
      <c r="AM73">
        <v>0</v>
      </c>
      <c r="AN73">
        <v>0</v>
      </c>
      <c r="AO73">
        <v>1.74</v>
      </c>
      <c r="AP73">
        <v>48.2</v>
      </c>
      <c r="AQ73">
        <v>50</v>
      </c>
      <c r="AR73">
        <v>0</v>
      </c>
      <c r="AS73">
        <v>96.4</v>
      </c>
      <c r="AT73">
        <v>11.57</v>
      </c>
    </row>
    <row r="74" spans="7:46">
      <c r="G74" t="s">
        <v>116</v>
      </c>
      <c r="H74" s="73">
        <v>292.57</v>
      </c>
      <c r="I74" s="46">
        <v>0</v>
      </c>
      <c r="J74" s="46">
        <v>1.74</v>
      </c>
      <c r="K74" s="46">
        <v>50.61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5.78</v>
      </c>
      <c r="X74">
        <v>0</v>
      </c>
      <c r="Y74">
        <v>0</v>
      </c>
      <c r="Z74">
        <v>0.48</v>
      </c>
      <c r="AA74">
        <v>0</v>
      </c>
      <c r="AB74">
        <v>0</v>
      </c>
      <c r="AC74">
        <v>6.75</v>
      </c>
      <c r="AD74">
        <v>48.2</v>
      </c>
      <c r="AE74">
        <v>0</v>
      </c>
      <c r="AF74">
        <v>0</v>
      </c>
      <c r="AG74">
        <v>99.29</v>
      </c>
      <c r="AH74">
        <v>8.19</v>
      </c>
      <c r="AI74">
        <v>5.78</v>
      </c>
      <c r="AJ74">
        <v>18.32</v>
      </c>
      <c r="AK74">
        <v>100</v>
      </c>
      <c r="AL74">
        <v>239.13</v>
      </c>
      <c r="AM74">
        <v>0</v>
      </c>
      <c r="AN74">
        <v>0</v>
      </c>
      <c r="AO74">
        <v>1.74</v>
      </c>
      <c r="AP74">
        <v>48.2</v>
      </c>
      <c r="AQ74">
        <v>50</v>
      </c>
      <c r="AR74">
        <v>0</v>
      </c>
      <c r="AS74">
        <v>96.4</v>
      </c>
      <c r="AT74">
        <v>11.57</v>
      </c>
    </row>
    <row r="75" spans="7:46">
      <c r="G75" t="s">
        <v>117</v>
      </c>
      <c r="H75" s="73">
        <v>292.57</v>
      </c>
      <c r="I75" s="46">
        <v>0</v>
      </c>
      <c r="J75" s="46">
        <v>1.74</v>
      </c>
      <c r="K75" s="46">
        <v>50.61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5.78</v>
      </c>
      <c r="X75">
        <v>25</v>
      </c>
      <c r="Y75">
        <v>0</v>
      </c>
      <c r="Z75">
        <v>0.48</v>
      </c>
      <c r="AA75">
        <v>55</v>
      </c>
      <c r="AB75">
        <v>0</v>
      </c>
      <c r="AC75">
        <v>6.75</v>
      </c>
      <c r="AD75">
        <v>48.2</v>
      </c>
      <c r="AE75">
        <v>0</v>
      </c>
      <c r="AF75">
        <v>0</v>
      </c>
      <c r="AG75">
        <v>99.29</v>
      </c>
      <c r="AH75">
        <v>8.19</v>
      </c>
      <c r="AI75">
        <v>5.78</v>
      </c>
      <c r="AJ75">
        <v>18.32</v>
      </c>
      <c r="AK75">
        <v>100</v>
      </c>
      <c r="AL75">
        <v>158.47999999999999</v>
      </c>
      <c r="AM75">
        <v>0</v>
      </c>
      <c r="AN75">
        <v>0</v>
      </c>
      <c r="AO75">
        <v>1.74</v>
      </c>
      <c r="AP75">
        <v>48.2</v>
      </c>
      <c r="AQ75">
        <v>50</v>
      </c>
      <c r="AR75">
        <v>0</v>
      </c>
      <c r="AS75">
        <v>96.4</v>
      </c>
      <c r="AT75">
        <v>11.57</v>
      </c>
    </row>
    <row r="76" spans="7:46">
      <c r="G76" t="s">
        <v>118</v>
      </c>
      <c r="H76" s="73">
        <v>292.57</v>
      </c>
      <c r="I76" s="46">
        <v>0</v>
      </c>
      <c r="J76" s="46">
        <v>1.74</v>
      </c>
      <c r="K76" s="46">
        <v>50.61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5.78</v>
      </c>
      <c r="X76">
        <v>25</v>
      </c>
      <c r="Y76">
        <v>0</v>
      </c>
      <c r="Z76">
        <v>0.48</v>
      </c>
      <c r="AA76">
        <v>55</v>
      </c>
      <c r="AB76">
        <v>0</v>
      </c>
      <c r="AC76">
        <v>6.75</v>
      </c>
      <c r="AD76">
        <v>48.2</v>
      </c>
      <c r="AE76">
        <v>0</v>
      </c>
      <c r="AF76">
        <v>0</v>
      </c>
      <c r="AG76">
        <v>99.29</v>
      </c>
      <c r="AH76">
        <v>8.19</v>
      </c>
      <c r="AI76">
        <v>5.78</v>
      </c>
      <c r="AJ76">
        <v>18.32</v>
      </c>
      <c r="AK76">
        <v>100</v>
      </c>
      <c r="AL76">
        <v>158.47999999999999</v>
      </c>
      <c r="AM76">
        <v>0</v>
      </c>
      <c r="AN76">
        <v>0</v>
      </c>
      <c r="AO76">
        <v>1.74</v>
      </c>
      <c r="AP76">
        <v>48.2</v>
      </c>
      <c r="AQ76">
        <v>50</v>
      </c>
      <c r="AR76">
        <v>0</v>
      </c>
      <c r="AS76">
        <v>96.4</v>
      </c>
      <c r="AT76">
        <v>11.57</v>
      </c>
    </row>
    <row r="77" spans="7:46">
      <c r="G77" t="s">
        <v>119</v>
      </c>
      <c r="H77" s="73">
        <v>292.57</v>
      </c>
      <c r="I77" s="46">
        <v>0</v>
      </c>
      <c r="J77" s="46">
        <v>1.74</v>
      </c>
      <c r="K77" s="46">
        <v>50.61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5.78</v>
      </c>
      <c r="X77">
        <v>25</v>
      </c>
      <c r="Y77">
        <v>0</v>
      </c>
      <c r="Z77">
        <v>0.48</v>
      </c>
      <c r="AA77">
        <v>55</v>
      </c>
      <c r="AB77">
        <v>0</v>
      </c>
      <c r="AC77">
        <v>6.75</v>
      </c>
      <c r="AD77">
        <v>48.2</v>
      </c>
      <c r="AE77">
        <v>0</v>
      </c>
      <c r="AF77">
        <v>0</v>
      </c>
      <c r="AG77">
        <v>99.29</v>
      </c>
      <c r="AH77">
        <v>8.19</v>
      </c>
      <c r="AI77">
        <v>5.78</v>
      </c>
      <c r="AJ77">
        <v>18.32</v>
      </c>
      <c r="AK77">
        <v>100</v>
      </c>
      <c r="AL77">
        <v>158.47999999999999</v>
      </c>
      <c r="AM77">
        <v>0</v>
      </c>
      <c r="AN77">
        <v>0</v>
      </c>
      <c r="AO77">
        <v>1.74</v>
      </c>
      <c r="AP77">
        <v>48.2</v>
      </c>
      <c r="AQ77">
        <v>50</v>
      </c>
      <c r="AR77">
        <v>0</v>
      </c>
      <c r="AS77">
        <v>96.4</v>
      </c>
      <c r="AT77">
        <v>11.57</v>
      </c>
    </row>
    <row r="78" spans="7:46">
      <c r="G78" t="s">
        <v>120</v>
      </c>
      <c r="H78" s="73">
        <v>292.57</v>
      </c>
      <c r="I78" s="46">
        <v>0</v>
      </c>
      <c r="J78" s="46">
        <v>1.74</v>
      </c>
      <c r="K78" s="46">
        <v>50.61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5.78</v>
      </c>
      <c r="X78">
        <v>25</v>
      </c>
      <c r="Y78">
        <v>0</v>
      </c>
      <c r="Z78">
        <v>0.48</v>
      </c>
      <c r="AA78">
        <v>55</v>
      </c>
      <c r="AB78">
        <v>0</v>
      </c>
      <c r="AC78">
        <v>6.75</v>
      </c>
      <c r="AD78">
        <v>48.2</v>
      </c>
      <c r="AE78">
        <v>0</v>
      </c>
      <c r="AF78">
        <v>0</v>
      </c>
      <c r="AG78">
        <v>99.29</v>
      </c>
      <c r="AH78">
        <v>8.19</v>
      </c>
      <c r="AI78">
        <v>5.78</v>
      </c>
      <c r="AJ78">
        <v>18.32</v>
      </c>
      <c r="AK78">
        <v>100</v>
      </c>
      <c r="AL78">
        <v>158.47999999999999</v>
      </c>
      <c r="AM78">
        <v>0</v>
      </c>
      <c r="AN78">
        <v>0</v>
      </c>
      <c r="AO78">
        <v>1.74</v>
      </c>
      <c r="AP78">
        <v>48.2</v>
      </c>
      <c r="AQ78">
        <v>50</v>
      </c>
      <c r="AR78">
        <v>0</v>
      </c>
      <c r="AS78">
        <v>96.4</v>
      </c>
      <c r="AT78">
        <v>11.57</v>
      </c>
    </row>
    <row r="79" spans="7:46">
      <c r="G79" t="s">
        <v>121</v>
      </c>
      <c r="H79" s="73">
        <v>193.38</v>
      </c>
      <c r="I79" s="46">
        <v>0</v>
      </c>
      <c r="J79" s="46">
        <v>1.66</v>
      </c>
      <c r="K79" s="46">
        <v>50.61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5.78</v>
      </c>
      <c r="X79">
        <v>25</v>
      </c>
      <c r="Y79">
        <v>0</v>
      </c>
      <c r="Z79">
        <v>0.57999999999999996</v>
      </c>
      <c r="AA79">
        <v>55</v>
      </c>
      <c r="AB79">
        <v>158.47999999999999</v>
      </c>
      <c r="AC79">
        <v>6.75</v>
      </c>
      <c r="AD79">
        <v>48.2</v>
      </c>
      <c r="AE79">
        <v>0</v>
      </c>
      <c r="AF79">
        <v>0</v>
      </c>
      <c r="AG79">
        <v>0</v>
      </c>
      <c r="AH79">
        <v>8.19</v>
      </c>
      <c r="AI79">
        <v>5.78</v>
      </c>
      <c r="AJ79">
        <v>18.32</v>
      </c>
      <c r="AK79">
        <v>100</v>
      </c>
      <c r="AL79">
        <v>0</v>
      </c>
      <c r="AM79">
        <v>0</v>
      </c>
      <c r="AN79">
        <v>0</v>
      </c>
      <c r="AO79">
        <v>1.66</v>
      </c>
      <c r="AP79">
        <v>48.2</v>
      </c>
      <c r="AQ79">
        <v>50</v>
      </c>
      <c r="AR79">
        <v>0</v>
      </c>
      <c r="AS79">
        <v>96.4</v>
      </c>
      <c r="AT79">
        <v>11.57</v>
      </c>
    </row>
    <row r="80" spans="7:46">
      <c r="G80" t="s">
        <v>122</v>
      </c>
      <c r="H80" s="73">
        <v>193.38</v>
      </c>
      <c r="I80" s="46">
        <v>0</v>
      </c>
      <c r="J80" s="46">
        <v>1.66</v>
      </c>
      <c r="K80" s="46">
        <v>50.61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5.78</v>
      </c>
      <c r="X80">
        <v>25</v>
      </c>
      <c r="Y80">
        <v>0</v>
      </c>
      <c r="Z80">
        <v>0.57999999999999996</v>
      </c>
      <c r="AA80">
        <v>55</v>
      </c>
      <c r="AB80">
        <v>158.47999999999999</v>
      </c>
      <c r="AC80">
        <v>6.75</v>
      </c>
      <c r="AD80">
        <v>48.2</v>
      </c>
      <c r="AE80">
        <v>0</v>
      </c>
      <c r="AF80">
        <v>0</v>
      </c>
      <c r="AG80">
        <v>0</v>
      </c>
      <c r="AH80">
        <v>8.19</v>
      </c>
      <c r="AI80">
        <v>5.78</v>
      </c>
      <c r="AJ80">
        <v>18.32</v>
      </c>
      <c r="AK80">
        <v>100</v>
      </c>
      <c r="AL80">
        <v>0</v>
      </c>
      <c r="AM80">
        <v>0</v>
      </c>
      <c r="AN80">
        <v>0</v>
      </c>
      <c r="AO80">
        <v>1.66</v>
      </c>
      <c r="AP80">
        <v>48.2</v>
      </c>
      <c r="AQ80">
        <v>50</v>
      </c>
      <c r="AR80">
        <v>0</v>
      </c>
      <c r="AS80">
        <v>96.4</v>
      </c>
      <c r="AT80">
        <v>11.57</v>
      </c>
    </row>
    <row r="81" spans="7:46">
      <c r="G81" t="s">
        <v>123</v>
      </c>
      <c r="H81" s="73">
        <v>193.38</v>
      </c>
      <c r="I81" s="46">
        <v>0</v>
      </c>
      <c r="J81" s="46">
        <v>1.66</v>
      </c>
      <c r="K81" s="46">
        <v>50.61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5.78</v>
      </c>
      <c r="X81">
        <v>25</v>
      </c>
      <c r="Y81">
        <v>0</v>
      </c>
      <c r="Z81">
        <v>0.57999999999999996</v>
      </c>
      <c r="AA81">
        <v>55</v>
      </c>
      <c r="AB81">
        <v>158.47999999999999</v>
      </c>
      <c r="AC81">
        <v>6.75</v>
      </c>
      <c r="AD81">
        <v>48.2</v>
      </c>
      <c r="AE81">
        <v>0</v>
      </c>
      <c r="AF81">
        <v>0</v>
      </c>
      <c r="AG81">
        <v>0</v>
      </c>
      <c r="AH81">
        <v>8.19</v>
      </c>
      <c r="AI81">
        <v>5.78</v>
      </c>
      <c r="AJ81">
        <v>18.32</v>
      </c>
      <c r="AK81">
        <v>100</v>
      </c>
      <c r="AL81">
        <v>0</v>
      </c>
      <c r="AM81">
        <v>0</v>
      </c>
      <c r="AN81">
        <v>0</v>
      </c>
      <c r="AO81">
        <v>1.66</v>
      </c>
      <c r="AP81">
        <v>48.2</v>
      </c>
      <c r="AQ81">
        <v>50</v>
      </c>
      <c r="AR81">
        <v>0</v>
      </c>
      <c r="AS81">
        <v>96.4</v>
      </c>
      <c r="AT81">
        <v>11.57</v>
      </c>
    </row>
    <row r="82" spans="7:46">
      <c r="G82" t="s">
        <v>124</v>
      </c>
      <c r="H82" s="73">
        <v>193.38</v>
      </c>
      <c r="I82" s="46">
        <v>0</v>
      </c>
      <c r="J82" s="46">
        <v>1.66</v>
      </c>
      <c r="K82" s="46">
        <v>50.61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5.78</v>
      </c>
      <c r="X82">
        <v>25</v>
      </c>
      <c r="Y82">
        <v>0</v>
      </c>
      <c r="Z82">
        <v>0.57999999999999996</v>
      </c>
      <c r="AA82">
        <v>55</v>
      </c>
      <c r="AB82">
        <v>158.47999999999999</v>
      </c>
      <c r="AC82">
        <v>6.75</v>
      </c>
      <c r="AD82">
        <v>48.2</v>
      </c>
      <c r="AE82">
        <v>0</v>
      </c>
      <c r="AF82">
        <v>0</v>
      </c>
      <c r="AG82">
        <v>0</v>
      </c>
      <c r="AH82">
        <v>8.19</v>
      </c>
      <c r="AI82">
        <v>5.78</v>
      </c>
      <c r="AJ82">
        <v>18.32</v>
      </c>
      <c r="AK82">
        <v>100</v>
      </c>
      <c r="AL82">
        <v>0</v>
      </c>
      <c r="AM82">
        <v>0</v>
      </c>
      <c r="AN82">
        <v>0</v>
      </c>
      <c r="AO82">
        <v>1.66</v>
      </c>
      <c r="AP82">
        <v>48.2</v>
      </c>
      <c r="AQ82">
        <v>50</v>
      </c>
      <c r="AR82">
        <v>0</v>
      </c>
      <c r="AS82">
        <v>96.4</v>
      </c>
      <c r="AT82">
        <v>11.57</v>
      </c>
    </row>
    <row r="83" spans="7:46">
      <c r="G83" t="s">
        <v>125</v>
      </c>
      <c r="H83" s="73">
        <v>193.38</v>
      </c>
      <c r="I83" s="46">
        <v>0</v>
      </c>
      <c r="J83" s="46">
        <v>1.66</v>
      </c>
      <c r="K83" s="46">
        <v>50.61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5.78</v>
      </c>
      <c r="X83">
        <v>25</v>
      </c>
      <c r="Y83">
        <v>0</v>
      </c>
      <c r="Z83">
        <v>0.57999999999999996</v>
      </c>
      <c r="AA83">
        <v>55</v>
      </c>
      <c r="AB83">
        <v>158.47999999999999</v>
      </c>
      <c r="AC83">
        <v>6.75</v>
      </c>
      <c r="AD83">
        <v>48.2</v>
      </c>
      <c r="AE83">
        <v>0</v>
      </c>
      <c r="AF83">
        <v>0</v>
      </c>
      <c r="AG83">
        <v>0</v>
      </c>
      <c r="AH83">
        <v>8.19</v>
      </c>
      <c r="AI83">
        <v>5.78</v>
      </c>
      <c r="AJ83">
        <v>18.32</v>
      </c>
      <c r="AK83">
        <v>0</v>
      </c>
      <c r="AL83">
        <v>0</v>
      </c>
      <c r="AM83">
        <v>0</v>
      </c>
      <c r="AN83">
        <v>0</v>
      </c>
      <c r="AO83">
        <v>1.66</v>
      </c>
      <c r="AP83">
        <v>48.2</v>
      </c>
      <c r="AQ83">
        <v>50</v>
      </c>
      <c r="AR83">
        <v>0</v>
      </c>
      <c r="AS83">
        <v>96.4</v>
      </c>
      <c r="AT83">
        <v>11.57</v>
      </c>
    </row>
    <row r="84" spans="7:46">
      <c r="G84" t="s">
        <v>126</v>
      </c>
      <c r="H84" s="73">
        <v>193.38</v>
      </c>
      <c r="I84" s="46">
        <v>0</v>
      </c>
      <c r="J84" s="46">
        <v>1.66</v>
      </c>
      <c r="K84" s="46">
        <v>50.61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5.78</v>
      </c>
      <c r="X84">
        <v>25</v>
      </c>
      <c r="Y84">
        <v>0</v>
      </c>
      <c r="Z84">
        <v>0.57999999999999996</v>
      </c>
      <c r="AA84">
        <v>55</v>
      </c>
      <c r="AB84">
        <v>158.47999999999999</v>
      </c>
      <c r="AC84">
        <v>6.75</v>
      </c>
      <c r="AD84">
        <v>48.2</v>
      </c>
      <c r="AE84">
        <v>0</v>
      </c>
      <c r="AF84">
        <v>0</v>
      </c>
      <c r="AG84">
        <v>0</v>
      </c>
      <c r="AH84">
        <v>8.19</v>
      </c>
      <c r="AI84">
        <v>5.78</v>
      </c>
      <c r="AJ84">
        <v>18.32</v>
      </c>
      <c r="AK84">
        <v>0</v>
      </c>
      <c r="AL84">
        <v>0</v>
      </c>
      <c r="AM84">
        <v>0</v>
      </c>
      <c r="AN84">
        <v>0</v>
      </c>
      <c r="AO84">
        <v>1.66</v>
      </c>
      <c r="AP84">
        <v>48.2</v>
      </c>
      <c r="AQ84">
        <v>50</v>
      </c>
      <c r="AR84">
        <v>0</v>
      </c>
      <c r="AS84">
        <v>96.4</v>
      </c>
      <c r="AT84">
        <v>11.57</v>
      </c>
    </row>
    <row r="85" spans="7:46">
      <c r="G85" t="s">
        <v>127</v>
      </c>
      <c r="H85" s="73">
        <v>193.38</v>
      </c>
      <c r="I85" s="46">
        <v>0</v>
      </c>
      <c r="J85" s="46">
        <v>1.66</v>
      </c>
      <c r="K85" s="46">
        <v>50.61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5.78</v>
      </c>
      <c r="X85">
        <v>25</v>
      </c>
      <c r="Y85">
        <v>0</v>
      </c>
      <c r="Z85">
        <v>0.57999999999999996</v>
      </c>
      <c r="AA85">
        <v>55</v>
      </c>
      <c r="AB85">
        <v>158.47999999999999</v>
      </c>
      <c r="AC85">
        <v>6.75</v>
      </c>
      <c r="AD85">
        <v>48.2</v>
      </c>
      <c r="AE85">
        <v>0</v>
      </c>
      <c r="AF85">
        <v>0</v>
      </c>
      <c r="AG85">
        <v>0</v>
      </c>
      <c r="AH85">
        <v>8.19</v>
      </c>
      <c r="AI85">
        <v>5.78</v>
      </c>
      <c r="AJ85">
        <v>18.32</v>
      </c>
      <c r="AK85">
        <v>0</v>
      </c>
      <c r="AL85">
        <v>0</v>
      </c>
      <c r="AM85">
        <v>0</v>
      </c>
      <c r="AN85">
        <v>0</v>
      </c>
      <c r="AO85">
        <v>1.66</v>
      </c>
      <c r="AP85">
        <v>48.2</v>
      </c>
      <c r="AQ85">
        <v>50</v>
      </c>
      <c r="AR85">
        <v>0</v>
      </c>
      <c r="AS85">
        <v>96.4</v>
      </c>
      <c r="AT85">
        <v>11.57</v>
      </c>
    </row>
    <row r="86" spans="7:46">
      <c r="G86" t="s">
        <v>128</v>
      </c>
      <c r="H86" s="73">
        <v>193.38</v>
      </c>
      <c r="I86" s="46">
        <v>0</v>
      </c>
      <c r="J86" s="46">
        <v>1.66</v>
      </c>
      <c r="K86" s="46">
        <v>50.61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5.78</v>
      </c>
      <c r="X86">
        <v>25</v>
      </c>
      <c r="Y86">
        <v>0</v>
      </c>
      <c r="Z86">
        <v>0.57999999999999996</v>
      </c>
      <c r="AA86">
        <v>55</v>
      </c>
      <c r="AB86">
        <v>158.47999999999999</v>
      </c>
      <c r="AC86">
        <v>6.75</v>
      </c>
      <c r="AD86">
        <v>48.2</v>
      </c>
      <c r="AE86">
        <v>0</v>
      </c>
      <c r="AF86">
        <v>0</v>
      </c>
      <c r="AG86">
        <v>0</v>
      </c>
      <c r="AH86">
        <v>8.19</v>
      </c>
      <c r="AI86">
        <v>5.78</v>
      </c>
      <c r="AJ86">
        <v>18.32</v>
      </c>
      <c r="AK86">
        <v>0</v>
      </c>
      <c r="AL86">
        <v>0</v>
      </c>
      <c r="AM86">
        <v>0</v>
      </c>
      <c r="AN86">
        <v>0</v>
      </c>
      <c r="AO86">
        <v>1.66</v>
      </c>
      <c r="AP86">
        <v>48.2</v>
      </c>
      <c r="AQ86">
        <v>50</v>
      </c>
      <c r="AR86">
        <v>0</v>
      </c>
      <c r="AS86">
        <v>96.4</v>
      </c>
      <c r="AT86">
        <v>11.57</v>
      </c>
    </row>
    <row r="87" spans="7:46">
      <c r="G87" t="s">
        <v>129</v>
      </c>
      <c r="H87" s="73">
        <v>193.38</v>
      </c>
      <c r="I87" s="46">
        <v>0</v>
      </c>
      <c r="J87" s="46">
        <v>1.66</v>
      </c>
      <c r="K87" s="46">
        <v>50.61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5.78</v>
      </c>
      <c r="X87">
        <v>25</v>
      </c>
      <c r="Y87">
        <v>0</v>
      </c>
      <c r="Z87">
        <v>0.57999999999999996</v>
      </c>
      <c r="AA87">
        <v>55</v>
      </c>
      <c r="AB87">
        <v>158.47999999999999</v>
      </c>
      <c r="AC87">
        <v>6.75</v>
      </c>
      <c r="AD87">
        <v>48.2</v>
      </c>
      <c r="AE87">
        <v>0</v>
      </c>
      <c r="AF87">
        <v>0</v>
      </c>
      <c r="AG87">
        <v>0</v>
      </c>
      <c r="AH87">
        <v>8.19</v>
      </c>
      <c r="AI87">
        <v>5.78</v>
      </c>
      <c r="AJ87">
        <v>18.32</v>
      </c>
      <c r="AK87">
        <v>0</v>
      </c>
      <c r="AL87">
        <v>0</v>
      </c>
      <c r="AM87">
        <v>0</v>
      </c>
      <c r="AN87">
        <v>0</v>
      </c>
      <c r="AO87">
        <v>1.66</v>
      </c>
      <c r="AP87">
        <v>48.2</v>
      </c>
      <c r="AQ87">
        <v>50</v>
      </c>
      <c r="AR87">
        <v>0</v>
      </c>
      <c r="AS87">
        <v>96.4</v>
      </c>
      <c r="AT87">
        <v>11.57</v>
      </c>
    </row>
    <row r="88" spans="7:46">
      <c r="G88" t="s">
        <v>130</v>
      </c>
      <c r="H88" s="73">
        <v>193.38</v>
      </c>
      <c r="I88" s="46">
        <v>0</v>
      </c>
      <c r="J88" s="46">
        <v>1.66</v>
      </c>
      <c r="K88" s="46">
        <v>50.61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5.78</v>
      </c>
      <c r="X88">
        <v>25</v>
      </c>
      <c r="Y88">
        <v>0</v>
      </c>
      <c r="Z88">
        <v>0.57999999999999996</v>
      </c>
      <c r="AA88">
        <v>55</v>
      </c>
      <c r="AB88">
        <v>158.47999999999999</v>
      </c>
      <c r="AC88">
        <v>6.75</v>
      </c>
      <c r="AD88">
        <v>48.2</v>
      </c>
      <c r="AE88">
        <v>0</v>
      </c>
      <c r="AF88">
        <v>0</v>
      </c>
      <c r="AG88">
        <v>0</v>
      </c>
      <c r="AH88">
        <v>8.19</v>
      </c>
      <c r="AI88">
        <v>5.78</v>
      </c>
      <c r="AJ88">
        <v>18.32</v>
      </c>
      <c r="AK88">
        <v>0</v>
      </c>
      <c r="AL88">
        <v>0</v>
      </c>
      <c r="AM88">
        <v>0</v>
      </c>
      <c r="AN88">
        <v>0</v>
      </c>
      <c r="AO88">
        <v>1.66</v>
      </c>
      <c r="AP88">
        <v>48.2</v>
      </c>
      <c r="AQ88">
        <v>50</v>
      </c>
      <c r="AR88">
        <v>0</v>
      </c>
      <c r="AS88">
        <v>96.4</v>
      </c>
      <c r="AT88">
        <v>11.57</v>
      </c>
    </row>
    <row r="89" spans="7:46">
      <c r="G89" t="s">
        <v>131</v>
      </c>
      <c r="H89" s="73">
        <v>193.38</v>
      </c>
      <c r="I89" s="46">
        <v>0</v>
      </c>
      <c r="J89" s="46">
        <v>1.66</v>
      </c>
      <c r="K89" s="46">
        <v>50.61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5.78</v>
      </c>
      <c r="X89">
        <v>25</v>
      </c>
      <c r="Y89">
        <v>0</v>
      </c>
      <c r="Z89">
        <v>0.57999999999999996</v>
      </c>
      <c r="AA89">
        <v>55</v>
      </c>
      <c r="AB89">
        <v>158.47999999999999</v>
      </c>
      <c r="AC89">
        <v>6.75</v>
      </c>
      <c r="AD89">
        <v>48.2</v>
      </c>
      <c r="AE89">
        <v>0</v>
      </c>
      <c r="AF89">
        <v>0</v>
      </c>
      <c r="AG89">
        <v>0</v>
      </c>
      <c r="AH89">
        <v>8.19</v>
      </c>
      <c r="AI89">
        <v>5.78</v>
      </c>
      <c r="AJ89">
        <v>18.32</v>
      </c>
      <c r="AK89">
        <v>0</v>
      </c>
      <c r="AL89">
        <v>0</v>
      </c>
      <c r="AM89">
        <v>0</v>
      </c>
      <c r="AN89">
        <v>0</v>
      </c>
      <c r="AO89">
        <v>1.66</v>
      </c>
      <c r="AP89">
        <v>48.2</v>
      </c>
      <c r="AQ89">
        <v>50</v>
      </c>
      <c r="AR89">
        <v>0</v>
      </c>
      <c r="AS89">
        <v>96.4</v>
      </c>
      <c r="AT89">
        <v>11.57</v>
      </c>
    </row>
    <row r="90" spans="7:46">
      <c r="G90" t="s">
        <v>132</v>
      </c>
      <c r="H90" s="73">
        <v>193.38</v>
      </c>
      <c r="I90" s="46">
        <v>0</v>
      </c>
      <c r="J90" s="46">
        <v>1.66</v>
      </c>
      <c r="K90" s="46">
        <v>50.61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5.78</v>
      </c>
      <c r="X90">
        <v>25</v>
      </c>
      <c r="Y90">
        <v>0</v>
      </c>
      <c r="Z90">
        <v>0.57999999999999996</v>
      </c>
      <c r="AA90">
        <v>55</v>
      </c>
      <c r="AB90">
        <v>158.47999999999999</v>
      </c>
      <c r="AC90">
        <v>6.75</v>
      </c>
      <c r="AD90">
        <v>48.2</v>
      </c>
      <c r="AE90">
        <v>0</v>
      </c>
      <c r="AF90">
        <v>0</v>
      </c>
      <c r="AG90">
        <v>0</v>
      </c>
      <c r="AH90">
        <v>8.19</v>
      </c>
      <c r="AI90">
        <v>5.78</v>
      </c>
      <c r="AJ90">
        <v>18.32</v>
      </c>
      <c r="AK90">
        <v>0</v>
      </c>
      <c r="AL90">
        <v>0</v>
      </c>
      <c r="AM90">
        <v>0</v>
      </c>
      <c r="AN90">
        <v>0</v>
      </c>
      <c r="AO90">
        <v>1.66</v>
      </c>
      <c r="AP90">
        <v>48.2</v>
      </c>
      <c r="AQ90">
        <v>50</v>
      </c>
      <c r="AR90">
        <v>0</v>
      </c>
      <c r="AS90">
        <v>96.4</v>
      </c>
      <c r="AT90">
        <v>11.57</v>
      </c>
    </row>
    <row r="91" spans="7:46">
      <c r="G91" t="s">
        <v>133</v>
      </c>
      <c r="H91" s="73">
        <v>193.28000000000003</v>
      </c>
      <c r="I91" s="46">
        <v>0</v>
      </c>
      <c r="J91" s="46">
        <v>1.66</v>
      </c>
      <c r="K91" s="46">
        <v>50.61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5.78</v>
      </c>
      <c r="X91">
        <v>0</v>
      </c>
      <c r="Y91">
        <v>0</v>
      </c>
      <c r="Z91">
        <v>0.48</v>
      </c>
      <c r="AA91">
        <v>55</v>
      </c>
      <c r="AB91">
        <v>0</v>
      </c>
      <c r="AC91">
        <v>6.75</v>
      </c>
      <c r="AD91">
        <v>48.2</v>
      </c>
      <c r="AE91">
        <v>0</v>
      </c>
      <c r="AF91">
        <v>0</v>
      </c>
      <c r="AG91">
        <v>0</v>
      </c>
      <c r="AH91">
        <v>8.19</v>
      </c>
      <c r="AI91">
        <v>5.78</v>
      </c>
      <c r="AJ91">
        <v>18.32</v>
      </c>
      <c r="AK91">
        <v>0</v>
      </c>
      <c r="AL91">
        <v>158.47999999999999</v>
      </c>
      <c r="AM91">
        <v>25.49</v>
      </c>
      <c r="AN91">
        <v>59.55</v>
      </c>
      <c r="AO91">
        <v>1.66</v>
      </c>
      <c r="AP91">
        <v>48.2</v>
      </c>
      <c r="AQ91">
        <v>50</v>
      </c>
      <c r="AR91">
        <v>0</v>
      </c>
      <c r="AS91">
        <v>96.4</v>
      </c>
      <c r="AT91">
        <v>11.57</v>
      </c>
    </row>
    <row r="92" spans="7:46">
      <c r="G92" t="s">
        <v>134</v>
      </c>
      <c r="H92" s="73">
        <v>193.28000000000003</v>
      </c>
      <c r="I92" s="46">
        <v>0</v>
      </c>
      <c r="J92" s="46">
        <v>1.66</v>
      </c>
      <c r="K92" s="46">
        <v>50.61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5.78</v>
      </c>
      <c r="X92">
        <v>0</v>
      </c>
      <c r="Y92">
        <v>0</v>
      </c>
      <c r="Z92">
        <v>0.48</v>
      </c>
      <c r="AA92">
        <v>55</v>
      </c>
      <c r="AB92">
        <v>0</v>
      </c>
      <c r="AC92">
        <v>6.75</v>
      </c>
      <c r="AD92">
        <v>48.2</v>
      </c>
      <c r="AE92">
        <v>0</v>
      </c>
      <c r="AF92">
        <v>0</v>
      </c>
      <c r="AG92">
        <v>0</v>
      </c>
      <c r="AH92">
        <v>8.19</v>
      </c>
      <c r="AI92">
        <v>5.78</v>
      </c>
      <c r="AJ92">
        <v>18.32</v>
      </c>
      <c r="AK92">
        <v>0</v>
      </c>
      <c r="AL92">
        <v>158.47999999999999</v>
      </c>
      <c r="AM92">
        <v>25.49</v>
      </c>
      <c r="AN92">
        <v>59.55</v>
      </c>
      <c r="AO92">
        <v>1.66</v>
      </c>
      <c r="AP92">
        <v>48.2</v>
      </c>
      <c r="AQ92">
        <v>50</v>
      </c>
      <c r="AR92">
        <v>0</v>
      </c>
      <c r="AS92">
        <v>96.4</v>
      </c>
      <c r="AT92">
        <v>11.57</v>
      </c>
    </row>
    <row r="93" spans="7:46">
      <c r="G93" t="s">
        <v>135</v>
      </c>
      <c r="H93" s="73">
        <v>193.28000000000003</v>
      </c>
      <c r="I93" s="46">
        <v>0</v>
      </c>
      <c r="J93" s="46">
        <v>1.66</v>
      </c>
      <c r="K93" s="46">
        <v>50.61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5.78</v>
      </c>
      <c r="X93">
        <v>0</v>
      </c>
      <c r="Y93">
        <v>0</v>
      </c>
      <c r="Z93">
        <v>0.48</v>
      </c>
      <c r="AA93">
        <v>55</v>
      </c>
      <c r="AB93">
        <v>0</v>
      </c>
      <c r="AC93">
        <v>6.75</v>
      </c>
      <c r="AD93">
        <v>48.2</v>
      </c>
      <c r="AE93">
        <v>0</v>
      </c>
      <c r="AF93">
        <v>0</v>
      </c>
      <c r="AG93">
        <v>0</v>
      </c>
      <c r="AH93">
        <v>8.19</v>
      </c>
      <c r="AI93">
        <v>5.78</v>
      </c>
      <c r="AJ93">
        <v>18.32</v>
      </c>
      <c r="AK93">
        <v>0</v>
      </c>
      <c r="AL93">
        <v>158.47999999999999</v>
      </c>
      <c r="AM93">
        <v>25.49</v>
      </c>
      <c r="AN93">
        <v>59.55</v>
      </c>
      <c r="AO93">
        <v>1.66</v>
      </c>
      <c r="AP93">
        <v>48.2</v>
      </c>
      <c r="AQ93">
        <v>50</v>
      </c>
      <c r="AR93">
        <v>0</v>
      </c>
      <c r="AS93">
        <v>96.4</v>
      </c>
      <c r="AT93">
        <v>11.57</v>
      </c>
    </row>
    <row r="94" spans="7:46">
      <c r="G94" t="s">
        <v>136</v>
      </c>
      <c r="H94" s="73">
        <v>193.28000000000003</v>
      </c>
      <c r="I94" s="46">
        <v>0</v>
      </c>
      <c r="J94" s="46">
        <v>1.66</v>
      </c>
      <c r="K94" s="46">
        <v>50.61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5.78</v>
      </c>
      <c r="X94">
        <v>0</v>
      </c>
      <c r="Y94">
        <v>0</v>
      </c>
      <c r="Z94">
        <v>0.48</v>
      </c>
      <c r="AA94">
        <v>55</v>
      </c>
      <c r="AB94">
        <v>0</v>
      </c>
      <c r="AC94">
        <v>6.75</v>
      </c>
      <c r="AD94">
        <v>48.2</v>
      </c>
      <c r="AE94">
        <v>0</v>
      </c>
      <c r="AF94">
        <v>0</v>
      </c>
      <c r="AG94">
        <v>0</v>
      </c>
      <c r="AH94">
        <v>8.19</v>
      </c>
      <c r="AI94">
        <v>5.78</v>
      </c>
      <c r="AJ94">
        <v>18.32</v>
      </c>
      <c r="AK94">
        <v>0</v>
      </c>
      <c r="AL94">
        <v>158.47999999999999</v>
      </c>
      <c r="AM94">
        <v>25.49</v>
      </c>
      <c r="AN94">
        <v>59.55</v>
      </c>
      <c r="AO94">
        <v>1.66</v>
      </c>
      <c r="AP94">
        <v>48.2</v>
      </c>
      <c r="AQ94">
        <v>50</v>
      </c>
      <c r="AR94">
        <v>0</v>
      </c>
      <c r="AS94">
        <v>96.4</v>
      </c>
      <c r="AT94">
        <v>11.57</v>
      </c>
    </row>
    <row r="95" spans="7:46">
      <c r="G95" t="s">
        <v>137</v>
      </c>
      <c r="H95" s="73">
        <v>193.28000000000003</v>
      </c>
      <c r="I95" s="46">
        <v>0</v>
      </c>
      <c r="J95" s="46">
        <v>1.66</v>
      </c>
      <c r="K95" s="46">
        <v>50.61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5.78</v>
      </c>
      <c r="X95">
        <v>0</v>
      </c>
      <c r="Y95">
        <v>0</v>
      </c>
      <c r="Z95">
        <v>0.48</v>
      </c>
      <c r="AA95">
        <v>0</v>
      </c>
      <c r="AB95">
        <v>0</v>
      </c>
      <c r="AC95">
        <v>6.75</v>
      </c>
      <c r="AD95">
        <v>48.2</v>
      </c>
      <c r="AE95">
        <v>0</v>
      </c>
      <c r="AF95">
        <v>0</v>
      </c>
      <c r="AG95">
        <v>0</v>
      </c>
      <c r="AH95">
        <v>8.19</v>
      </c>
      <c r="AI95">
        <v>5.78</v>
      </c>
      <c r="AJ95">
        <v>18.32</v>
      </c>
      <c r="AK95">
        <v>0</v>
      </c>
      <c r="AL95">
        <v>158.47999999999999</v>
      </c>
      <c r="AM95">
        <v>25.49</v>
      </c>
      <c r="AN95">
        <v>59.55</v>
      </c>
      <c r="AO95">
        <v>1.66</v>
      </c>
      <c r="AP95">
        <v>48.2</v>
      </c>
      <c r="AQ95">
        <v>50</v>
      </c>
      <c r="AR95">
        <v>0</v>
      </c>
      <c r="AS95">
        <v>96.4</v>
      </c>
      <c r="AT95">
        <v>11.57</v>
      </c>
    </row>
    <row r="96" spans="7:46">
      <c r="G96" t="s">
        <v>138</v>
      </c>
      <c r="H96" s="73">
        <v>193.28000000000003</v>
      </c>
      <c r="I96" s="46">
        <v>0</v>
      </c>
      <c r="J96" s="46">
        <v>1.66</v>
      </c>
      <c r="K96" s="46">
        <v>50.61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5.78</v>
      </c>
      <c r="X96">
        <v>0</v>
      </c>
      <c r="Y96">
        <v>0</v>
      </c>
      <c r="Z96">
        <v>0.48</v>
      </c>
      <c r="AA96">
        <v>0</v>
      </c>
      <c r="AB96">
        <v>0</v>
      </c>
      <c r="AC96">
        <v>6.75</v>
      </c>
      <c r="AD96">
        <v>48.2</v>
      </c>
      <c r="AE96">
        <v>0</v>
      </c>
      <c r="AF96">
        <v>0</v>
      </c>
      <c r="AG96">
        <v>0</v>
      </c>
      <c r="AH96">
        <v>8.19</v>
      </c>
      <c r="AI96">
        <v>5.78</v>
      </c>
      <c r="AJ96">
        <v>18.32</v>
      </c>
      <c r="AK96">
        <v>0</v>
      </c>
      <c r="AL96">
        <v>158.47999999999999</v>
      </c>
      <c r="AM96">
        <v>25.49</v>
      </c>
      <c r="AN96">
        <v>59.55</v>
      </c>
      <c r="AO96">
        <v>1.66</v>
      </c>
      <c r="AP96">
        <v>48.2</v>
      </c>
      <c r="AQ96">
        <v>50</v>
      </c>
      <c r="AR96">
        <v>0</v>
      </c>
      <c r="AS96">
        <v>96.4</v>
      </c>
      <c r="AT96">
        <v>11.57</v>
      </c>
    </row>
    <row r="97" spans="1:133">
      <c r="G97" t="s">
        <v>139</v>
      </c>
      <c r="H97" s="73">
        <v>193.28000000000003</v>
      </c>
      <c r="I97" s="46">
        <v>0</v>
      </c>
      <c r="J97" s="46">
        <v>1.66</v>
      </c>
      <c r="K97" s="46">
        <v>50.61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5.78</v>
      </c>
      <c r="X97">
        <v>0</v>
      </c>
      <c r="Y97">
        <v>0</v>
      </c>
      <c r="Z97">
        <v>0.48</v>
      </c>
      <c r="AA97">
        <v>0</v>
      </c>
      <c r="AB97">
        <v>0</v>
      </c>
      <c r="AC97">
        <v>6.75</v>
      </c>
      <c r="AD97">
        <v>48.2</v>
      </c>
      <c r="AE97">
        <v>0</v>
      </c>
      <c r="AF97">
        <v>0</v>
      </c>
      <c r="AG97">
        <v>0</v>
      </c>
      <c r="AH97">
        <v>8.19</v>
      </c>
      <c r="AI97">
        <v>5.78</v>
      </c>
      <c r="AJ97">
        <v>18.32</v>
      </c>
      <c r="AK97">
        <v>0</v>
      </c>
      <c r="AL97">
        <v>158.47999999999999</v>
      </c>
      <c r="AM97">
        <v>25.49</v>
      </c>
      <c r="AN97">
        <v>59.55</v>
      </c>
      <c r="AO97">
        <v>1.66</v>
      </c>
      <c r="AP97">
        <v>48.2</v>
      </c>
      <c r="AQ97">
        <v>50</v>
      </c>
      <c r="AR97">
        <v>0</v>
      </c>
      <c r="AS97">
        <v>96.4</v>
      </c>
      <c r="AT97">
        <v>11.57</v>
      </c>
    </row>
    <row r="98" spans="1:133">
      <c r="G98" t="s">
        <v>140</v>
      </c>
      <c r="H98" s="73">
        <v>193.28000000000003</v>
      </c>
      <c r="I98" s="46">
        <v>0</v>
      </c>
      <c r="J98" s="46">
        <v>1.66</v>
      </c>
      <c r="K98" s="46">
        <v>50.61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5.78</v>
      </c>
      <c r="X98">
        <v>0</v>
      </c>
      <c r="Y98">
        <v>0</v>
      </c>
      <c r="Z98">
        <v>0.48</v>
      </c>
      <c r="AA98">
        <v>0</v>
      </c>
      <c r="AB98">
        <v>0</v>
      </c>
      <c r="AC98">
        <v>6.75</v>
      </c>
      <c r="AD98">
        <v>48.2</v>
      </c>
      <c r="AE98">
        <v>0</v>
      </c>
      <c r="AF98">
        <v>0</v>
      </c>
      <c r="AG98">
        <v>0</v>
      </c>
      <c r="AH98">
        <v>8.19</v>
      </c>
      <c r="AI98">
        <v>5.78</v>
      </c>
      <c r="AJ98">
        <v>18.32</v>
      </c>
      <c r="AK98">
        <v>0</v>
      </c>
      <c r="AL98">
        <v>158.47999999999999</v>
      </c>
      <c r="AM98">
        <v>25.49</v>
      </c>
      <c r="AN98">
        <v>59.55</v>
      </c>
      <c r="AO98">
        <v>1.66</v>
      </c>
      <c r="AP98">
        <v>48.2</v>
      </c>
      <c r="AQ98">
        <v>50</v>
      </c>
      <c r="AR98">
        <v>0</v>
      </c>
      <c r="AS98">
        <v>96.4</v>
      </c>
      <c r="AT98">
        <v>11.57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5.2369399999999979</v>
      </c>
      <c r="I99" s="69">
        <f t="shared" ref="I99:BU99" si="1">SUM(I3:I98)/4000</f>
        <v>0</v>
      </c>
      <c r="J99" s="69">
        <f t="shared" si="1"/>
        <v>4.0399999999999943E-2</v>
      </c>
      <c r="K99" s="69">
        <f t="shared" si="1"/>
        <v>1.3852449999999981</v>
      </c>
      <c r="L99" s="69">
        <f t="shared" si="1"/>
        <v>0.17749999999999985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0.13871999999999965</v>
      </c>
      <c r="X99">
        <f t="shared" si="1"/>
        <v>0.1</v>
      </c>
      <c r="Y99">
        <f t="shared" si="1"/>
        <v>3.8780000000000002E-2</v>
      </c>
      <c r="Z99">
        <f t="shared" si="1"/>
        <v>1.399999999999999E-2</v>
      </c>
      <c r="AA99">
        <f t="shared" si="1"/>
        <v>0.27500000000000002</v>
      </c>
      <c r="AB99">
        <f t="shared" si="1"/>
        <v>0.95087999999999995</v>
      </c>
      <c r="AC99">
        <f t="shared" si="1"/>
        <v>0.16200000000000001</v>
      </c>
      <c r="AD99">
        <f t="shared" si="1"/>
        <v>1.1567999999999978</v>
      </c>
      <c r="AE99">
        <f t="shared" si="1"/>
        <v>0</v>
      </c>
      <c r="AF99">
        <f t="shared" si="1"/>
        <v>9.3990000000000032E-2</v>
      </c>
      <c r="AG99">
        <f t="shared" si="1"/>
        <v>0.59573999999999994</v>
      </c>
      <c r="AH99">
        <f t="shared" si="1"/>
        <v>0.19656000000000043</v>
      </c>
      <c r="AI99">
        <f t="shared" si="1"/>
        <v>0.13871999999999965</v>
      </c>
      <c r="AJ99">
        <f t="shared" si="1"/>
        <v>0.43967999999999968</v>
      </c>
      <c r="AK99">
        <f t="shared" si="1"/>
        <v>1.25</v>
      </c>
      <c r="AL99">
        <f t="shared" si="1"/>
        <v>3.8204399999999943</v>
      </c>
      <c r="AM99">
        <f t="shared" si="1"/>
        <v>0.20392000000000005</v>
      </c>
      <c r="AN99">
        <f t="shared" si="1"/>
        <v>0.47639999999999977</v>
      </c>
      <c r="AO99">
        <f t="shared" si="1"/>
        <v>4.0399999999999943E-2</v>
      </c>
      <c r="AP99">
        <f t="shared" si="1"/>
        <v>1.1567999999999978</v>
      </c>
      <c r="AQ99">
        <f t="shared" si="1"/>
        <v>1.2</v>
      </c>
      <c r="AR99">
        <f t="shared" si="1"/>
        <v>7.6614999999999989E-2</v>
      </c>
      <c r="AS99">
        <f t="shared" si="1"/>
        <v>2.3135999999999957</v>
      </c>
      <c r="AT99">
        <f t="shared" si="1"/>
        <v>0.27768000000000037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537</v>
      </c>
      <c r="Y100" t="s">
        <v>534</v>
      </c>
      <c r="Z100" t="s">
        <v>536</v>
      </c>
      <c r="AA100" t="s">
        <v>532</v>
      </c>
      <c r="AB100" t="s">
        <v>539</v>
      </c>
      <c r="AC100" t="s">
        <v>570</v>
      </c>
      <c r="AD100" t="s">
        <v>547</v>
      </c>
      <c r="AE100" t="s">
        <v>563</v>
      </c>
      <c r="AF100" t="s">
        <v>541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565</v>
      </c>
      <c r="AM100" t="s">
        <v>558</v>
      </c>
      <c r="AN100" t="s">
        <v>566</v>
      </c>
      <c r="AO100" t="s">
        <v>560</v>
      </c>
      <c r="AP100" t="s">
        <v>561</v>
      </c>
      <c r="AQ100" t="s">
        <v>568</v>
      </c>
      <c r="AR100" t="s">
        <v>564</v>
      </c>
      <c r="AS100" t="s">
        <v>545</v>
      </c>
      <c r="AT100" t="s">
        <v>543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37.590000000000003</v>
      </c>
      <c r="I3" s="53">
        <v>28.92</v>
      </c>
      <c r="J3" s="53">
        <v>30.85</v>
      </c>
      <c r="K3" s="53">
        <v>0</v>
      </c>
      <c r="L3" s="53">
        <v>7.23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571</v>
      </c>
      <c r="U3" s="73">
        <v>0</v>
      </c>
      <c r="V3" s="74">
        <v>104.59</v>
      </c>
      <c r="W3">
        <v>37.590000000000003</v>
      </c>
      <c r="X3">
        <v>28.92</v>
      </c>
      <c r="Y3">
        <v>0</v>
      </c>
      <c r="Z3">
        <v>7.23</v>
      </c>
      <c r="AA3">
        <v>0</v>
      </c>
      <c r="AB3">
        <v>30.85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76.150000000000006</v>
      </c>
      <c r="I4" s="46">
        <v>28.92</v>
      </c>
      <c r="J4" s="46">
        <v>45.31</v>
      </c>
      <c r="K4" s="46">
        <v>0</v>
      </c>
      <c r="L4" s="46">
        <v>6.94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157.32</v>
      </c>
      <c r="W4">
        <v>76.150000000000006</v>
      </c>
      <c r="X4">
        <v>28.92</v>
      </c>
      <c r="Y4">
        <v>0</v>
      </c>
      <c r="Z4">
        <v>6.94</v>
      </c>
      <c r="AA4">
        <v>0</v>
      </c>
      <c r="AB4">
        <v>45.31</v>
      </c>
    </row>
    <row r="5" spans="1:28">
      <c r="G5" t="s">
        <v>47</v>
      </c>
      <c r="H5" s="73">
        <v>35.659999999999997</v>
      </c>
      <c r="I5" s="46">
        <v>0</v>
      </c>
      <c r="J5" s="46">
        <v>26.03</v>
      </c>
      <c r="K5" s="46">
        <v>0</v>
      </c>
      <c r="L5" s="46">
        <v>4.34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66.03</v>
      </c>
      <c r="W5">
        <v>35.659999999999997</v>
      </c>
      <c r="X5">
        <v>0</v>
      </c>
      <c r="Y5">
        <v>0</v>
      </c>
      <c r="Z5">
        <v>4.34</v>
      </c>
      <c r="AA5">
        <v>0</v>
      </c>
      <c r="AB5">
        <v>26.03</v>
      </c>
    </row>
    <row r="6" spans="1:28">
      <c r="G6" t="s">
        <v>48</v>
      </c>
      <c r="H6" s="73">
        <v>0</v>
      </c>
      <c r="I6" s="46">
        <v>0</v>
      </c>
      <c r="J6" s="46">
        <v>26.99</v>
      </c>
      <c r="K6" s="46">
        <v>0</v>
      </c>
      <c r="L6" s="46">
        <v>4.24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31.23</v>
      </c>
      <c r="W6">
        <v>0</v>
      </c>
      <c r="X6">
        <v>0</v>
      </c>
      <c r="Y6">
        <v>0</v>
      </c>
      <c r="Z6">
        <v>4.24</v>
      </c>
      <c r="AA6">
        <v>0</v>
      </c>
      <c r="AB6">
        <v>26.99</v>
      </c>
    </row>
    <row r="7" spans="1:28">
      <c r="G7" t="s">
        <v>49</v>
      </c>
      <c r="H7" s="73">
        <v>0</v>
      </c>
      <c r="I7" s="46">
        <v>0</v>
      </c>
      <c r="J7" s="46">
        <v>11.57</v>
      </c>
      <c r="K7" s="46">
        <v>0</v>
      </c>
      <c r="L7" s="46">
        <v>4.05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15.62</v>
      </c>
      <c r="W7">
        <v>0</v>
      </c>
      <c r="X7">
        <v>0</v>
      </c>
      <c r="Y7">
        <v>0</v>
      </c>
      <c r="Z7">
        <v>4.05</v>
      </c>
      <c r="AA7">
        <v>0</v>
      </c>
      <c r="AB7">
        <v>11.57</v>
      </c>
    </row>
    <row r="8" spans="1:28">
      <c r="G8" t="s">
        <v>50</v>
      </c>
      <c r="H8" s="73">
        <v>0</v>
      </c>
      <c r="I8" s="46">
        <v>0</v>
      </c>
      <c r="J8" s="46">
        <v>12.53</v>
      </c>
      <c r="K8" s="46">
        <v>0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16.39</v>
      </c>
      <c r="W8">
        <v>0</v>
      </c>
      <c r="X8">
        <v>0</v>
      </c>
      <c r="Y8">
        <v>0</v>
      </c>
      <c r="Z8">
        <v>3.86</v>
      </c>
      <c r="AA8">
        <v>0</v>
      </c>
      <c r="AB8">
        <v>12.53</v>
      </c>
    </row>
    <row r="9" spans="1:28">
      <c r="G9" t="s">
        <v>51</v>
      </c>
      <c r="H9" s="73">
        <v>0</v>
      </c>
      <c r="I9" s="46">
        <v>0</v>
      </c>
      <c r="J9" s="46">
        <v>13.49</v>
      </c>
      <c r="K9" s="46">
        <v>0</v>
      </c>
      <c r="L9" s="46">
        <v>3.86</v>
      </c>
      <c r="M9" s="74">
        <v>0</v>
      </c>
      <c r="N9" s="73">
        <v>-29</v>
      </c>
      <c r="O9" s="46">
        <v>-20</v>
      </c>
      <c r="P9" s="46">
        <v>0</v>
      </c>
      <c r="Q9" s="46">
        <v>0</v>
      </c>
      <c r="R9" s="46">
        <v>0</v>
      </c>
      <c r="S9" s="74">
        <v>0</v>
      </c>
      <c r="U9" s="73">
        <v>-49</v>
      </c>
      <c r="V9" s="74">
        <v>17.350000000000001</v>
      </c>
      <c r="W9">
        <v>-29</v>
      </c>
      <c r="X9">
        <v>-20</v>
      </c>
      <c r="Y9">
        <v>0</v>
      </c>
      <c r="Z9">
        <v>3.86</v>
      </c>
      <c r="AA9">
        <v>0</v>
      </c>
      <c r="AB9">
        <v>13.49</v>
      </c>
    </row>
    <row r="10" spans="1:28">
      <c r="G10" t="s">
        <v>52</v>
      </c>
      <c r="H10" s="73">
        <v>0</v>
      </c>
      <c r="I10" s="46">
        <v>0</v>
      </c>
      <c r="J10" s="46">
        <v>14.46</v>
      </c>
      <c r="K10" s="46">
        <v>0</v>
      </c>
      <c r="L10" s="46">
        <v>3.57</v>
      </c>
      <c r="M10" s="74">
        <v>0</v>
      </c>
      <c r="N10" s="73">
        <v>-31</v>
      </c>
      <c r="O10" s="46">
        <v>-20</v>
      </c>
      <c r="P10" s="46">
        <v>0</v>
      </c>
      <c r="Q10" s="46">
        <v>0</v>
      </c>
      <c r="R10" s="46">
        <v>0</v>
      </c>
      <c r="S10" s="74">
        <v>0</v>
      </c>
      <c r="U10" s="73">
        <v>-51</v>
      </c>
      <c r="V10" s="74">
        <v>18.03</v>
      </c>
      <c r="W10">
        <v>-31</v>
      </c>
      <c r="X10">
        <v>-20</v>
      </c>
      <c r="Y10">
        <v>0</v>
      </c>
      <c r="Z10">
        <v>3.57</v>
      </c>
      <c r="AA10">
        <v>0</v>
      </c>
      <c r="AB10">
        <v>14.46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3.37</v>
      </c>
      <c r="M11" s="74">
        <v>0</v>
      </c>
      <c r="N11" s="73">
        <v>0</v>
      </c>
      <c r="O11" s="46">
        <v>-35</v>
      </c>
      <c r="P11" s="46">
        <v>0</v>
      </c>
      <c r="Q11" s="46">
        <v>0</v>
      </c>
      <c r="R11" s="46">
        <v>0</v>
      </c>
      <c r="S11" s="74">
        <v>0</v>
      </c>
      <c r="U11" s="73">
        <v>-35</v>
      </c>
      <c r="V11" s="74">
        <v>3.37</v>
      </c>
      <c r="W11">
        <v>0</v>
      </c>
      <c r="X11">
        <v>-35</v>
      </c>
      <c r="Y11">
        <v>0</v>
      </c>
      <c r="Z11">
        <v>3.37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3.37</v>
      </c>
      <c r="M12" s="74">
        <v>0</v>
      </c>
      <c r="N12" s="73">
        <v>0</v>
      </c>
      <c r="O12" s="46">
        <v>-35</v>
      </c>
      <c r="P12" s="46">
        <v>0</v>
      </c>
      <c r="Q12" s="46">
        <v>0</v>
      </c>
      <c r="R12" s="46">
        <v>0</v>
      </c>
      <c r="S12" s="74">
        <v>0</v>
      </c>
      <c r="U12" s="73">
        <v>-35</v>
      </c>
      <c r="V12" s="74">
        <v>3.37</v>
      </c>
      <c r="W12">
        <v>0</v>
      </c>
      <c r="X12">
        <v>-35</v>
      </c>
      <c r="Y12">
        <v>0</v>
      </c>
      <c r="Z12">
        <v>3.37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9.64</v>
      </c>
      <c r="K13" s="46">
        <v>0</v>
      </c>
      <c r="L13" s="46">
        <v>3.37</v>
      </c>
      <c r="M13" s="74">
        <v>0</v>
      </c>
      <c r="N13" s="73">
        <v>-9</v>
      </c>
      <c r="O13" s="46">
        <v>-20</v>
      </c>
      <c r="P13" s="46">
        <v>0</v>
      </c>
      <c r="Q13" s="46">
        <v>0</v>
      </c>
      <c r="R13" s="46">
        <v>0</v>
      </c>
      <c r="S13" s="74">
        <v>0</v>
      </c>
      <c r="U13" s="73">
        <v>-29</v>
      </c>
      <c r="V13" s="74">
        <v>13.01</v>
      </c>
      <c r="W13">
        <v>-9</v>
      </c>
      <c r="X13">
        <v>-20</v>
      </c>
      <c r="Y13">
        <v>0</v>
      </c>
      <c r="Z13">
        <v>3.37</v>
      </c>
      <c r="AA13">
        <v>0</v>
      </c>
      <c r="AB13">
        <v>9.64</v>
      </c>
    </row>
    <row r="14" spans="1:28">
      <c r="G14" t="s">
        <v>56</v>
      </c>
      <c r="H14" s="73">
        <v>0</v>
      </c>
      <c r="I14" s="46">
        <v>0</v>
      </c>
      <c r="J14" s="46">
        <v>9.64</v>
      </c>
      <c r="K14" s="46">
        <v>0</v>
      </c>
      <c r="L14" s="46">
        <v>3.37</v>
      </c>
      <c r="M14" s="74">
        <v>0</v>
      </c>
      <c r="N14" s="73">
        <v>-6</v>
      </c>
      <c r="O14" s="46">
        <v>-10</v>
      </c>
      <c r="P14" s="46">
        <v>0</v>
      </c>
      <c r="Q14" s="46">
        <v>0</v>
      </c>
      <c r="R14" s="46">
        <v>0</v>
      </c>
      <c r="S14" s="74">
        <v>0</v>
      </c>
      <c r="U14" s="73">
        <v>-16</v>
      </c>
      <c r="V14" s="74">
        <v>13.01</v>
      </c>
      <c r="W14">
        <v>-6</v>
      </c>
      <c r="X14">
        <v>-10</v>
      </c>
      <c r="Y14">
        <v>0</v>
      </c>
      <c r="Z14">
        <v>3.37</v>
      </c>
      <c r="AA14">
        <v>0</v>
      </c>
      <c r="AB14">
        <v>9.64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3.28</v>
      </c>
      <c r="M15" s="74">
        <v>0</v>
      </c>
      <c r="N15" s="73">
        <v>-53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-68</v>
      </c>
      <c r="V15" s="74">
        <v>3.28</v>
      </c>
      <c r="W15">
        <v>-53</v>
      </c>
      <c r="X15">
        <v>0</v>
      </c>
      <c r="Y15">
        <v>0</v>
      </c>
      <c r="Z15">
        <v>3.28</v>
      </c>
      <c r="AA15">
        <v>0</v>
      </c>
      <c r="AB15">
        <v>-15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3.08</v>
      </c>
      <c r="M16" s="74">
        <v>0</v>
      </c>
      <c r="N16" s="73">
        <v>-50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-65</v>
      </c>
      <c r="V16" s="74">
        <v>3.08</v>
      </c>
      <c r="W16">
        <v>-50</v>
      </c>
      <c r="X16">
        <v>0</v>
      </c>
      <c r="Y16">
        <v>0</v>
      </c>
      <c r="Z16">
        <v>3.08</v>
      </c>
      <c r="AA16">
        <v>0</v>
      </c>
      <c r="AB16">
        <v>-15</v>
      </c>
    </row>
    <row r="17" spans="7:28">
      <c r="G17" t="s">
        <v>59</v>
      </c>
      <c r="H17" s="73">
        <v>0</v>
      </c>
      <c r="I17" s="46">
        <v>0</v>
      </c>
      <c r="J17" s="46">
        <v>9.64</v>
      </c>
      <c r="K17" s="46">
        <v>0</v>
      </c>
      <c r="L17" s="46">
        <v>3.08</v>
      </c>
      <c r="M17" s="74">
        <v>0</v>
      </c>
      <c r="N17" s="73">
        <v>-9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-9</v>
      </c>
      <c r="V17" s="74">
        <v>12.72</v>
      </c>
      <c r="W17">
        <v>-9</v>
      </c>
      <c r="X17">
        <v>0</v>
      </c>
      <c r="Y17">
        <v>0</v>
      </c>
      <c r="Z17">
        <v>3.08</v>
      </c>
      <c r="AA17">
        <v>0</v>
      </c>
      <c r="AB17">
        <v>9.64</v>
      </c>
    </row>
    <row r="18" spans="7:28">
      <c r="G18" t="s">
        <v>60</v>
      </c>
      <c r="H18" s="73">
        <v>0</v>
      </c>
      <c r="I18" s="46">
        <v>0</v>
      </c>
      <c r="J18" s="46">
        <v>9.64</v>
      </c>
      <c r="K18" s="46">
        <v>0</v>
      </c>
      <c r="L18" s="46">
        <v>3.57</v>
      </c>
      <c r="M18" s="74">
        <v>0</v>
      </c>
      <c r="N18" s="73">
        <v>-9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-9</v>
      </c>
      <c r="V18" s="74">
        <v>13.21</v>
      </c>
      <c r="W18">
        <v>-9</v>
      </c>
      <c r="X18">
        <v>0</v>
      </c>
      <c r="Y18">
        <v>0</v>
      </c>
      <c r="Z18">
        <v>3.57</v>
      </c>
      <c r="AA18">
        <v>0</v>
      </c>
      <c r="AB18">
        <v>9.64</v>
      </c>
    </row>
    <row r="19" spans="7:28">
      <c r="G19" t="s">
        <v>61</v>
      </c>
      <c r="H19" s="73">
        <v>17.36</v>
      </c>
      <c r="I19" s="46">
        <v>0</v>
      </c>
      <c r="J19" s="46">
        <v>9.64</v>
      </c>
      <c r="K19" s="46">
        <v>0</v>
      </c>
      <c r="L19" s="46">
        <v>3.37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30.37</v>
      </c>
      <c r="W19">
        <v>17.36</v>
      </c>
      <c r="X19">
        <v>0</v>
      </c>
      <c r="Y19">
        <v>0</v>
      </c>
      <c r="Z19">
        <v>3.37</v>
      </c>
      <c r="AA19">
        <v>0</v>
      </c>
      <c r="AB19">
        <v>9.64</v>
      </c>
    </row>
    <row r="20" spans="7:28">
      <c r="G20" t="s">
        <v>62</v>
      </c>
      <c r="H20" s="73">
        <v>16.38</v>
      </c>
      <c r="I20" s="46">
        <v>0</v>
      </c>
      <c r="J20" s="46">
        <v>9.64</v>
      </c>
      <c r="K20" s="46">
        <v>0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29.88</v>
      </c>
      <c r="W20">
        <v>16.38</v>
      </c>
      <c r="X20">
        <v>0</v>
      </c>
      <c r="Y20">
        <v>0</v>
      </c>
      <c r="Z20">
        <v>3.86</v>
      </c>
      <c r="AA20">
        <v>0</v>
      </c>
      <c r="AB20">
        <v>9.64</v>
      </c>
    </row>
    <row r="21" spans="7:28">
      <c r="G21" t="s">
        <v>63</v>
      </c>
      <c r="H21" s="73">
        <v>23.14</v>
      </c>
      <c r="I21" s="46">
        <v>0</v>
      </c>
      <c r="J21" s="46">
        <v>14.46</v>
      </c>
      <c r="K21" s="46">
        <v>0</v>
      </c>
      <c r="L21" s="46">
        <v>5.3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42.9</v>
      </c>
      <c r="W21">
        <v>23.14</v>
      </c>
      <c r="X21">
        <v>0</v>
      </c>
      <c r="Y21">
        <v>0</v>
      </c>
      <c r="Z21">
        <v>5.3</v>
      </c>
      <c r="AA21">
        <v>0</v>
      </c>
      <c r="AB21">
        <v>14.46</v>
      </c>
    </row>
    <row r="22" spans="7:28">
      <c r="G22" t="s">
        <v>64</v>
      </c>
      <c r="H22" s="73">
        <v>24.1</v>
      </c>
      <c r="I22" s="46">
        <v>0</v>
      </c>
      <c r="J22" s="46">
        <v>14.46</v>
      </c>
      <c r="K22" s="46">
        <v>0</v>
      </c>
      <c r="L22" s="46">
        <v>6.27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44.83</v>
      </c>
      <c r="W22">
        <v>24.1</v>
      </c>
      <c r="X22">
        <v>0</v>
      </c>
      <c r="Y22">
        <v>0</v>
      </c>
      <c r="Z22">
        <v>6.27</v>
      </c>
      <c r="AA22">
        <v>0</v>
      </c>
      <c r="AB22">
        <v>14.46</v>
      </c>
    </row>
    <row r="23" spans="7:28">
      <c r="G23" t="s">
        <v>65</v>
      </c>
      <c r="H23" s="73">
        <v>34.71</v>
      </c>
      <c r="I23" s="46">
        <v>0</v>
      </c>
      <c r="J23" s="46">
        <v>14.46</v>
      </c>
      <c r="K23" s="46">
        <v>0</v>
      </c>
      <c r="L23" s="46">
        <v>7.71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56.88</v>
      </c>
      <c r="W23">
        <v>34.71</v>
      </c>
      <c r="X23">
        <v>0</v>
      </c>
      <c r="Y23">
        <v>0</v>
      </c>
      <c r="Z23">
        <v>7.71</v>
      </c>
      <c r="AA23">
        <v>0</v>
      </c>
      <c r="AB23">
        <v>14.46</v>
      </c>
    </row>
    <row r="24" spans="7:28">
      <c r="G24" t="s">
        <v>66</v>
      </c>
      <c r="H24" s="73">
        <v>37.6</v>
      </c>
      <c r="I24" s="46">
        <v>0</v>
      </c>
      <c r="J24" s="46">
        <v>14.46</v>
      </c>
      <c r="K24" s="46">
        <v>0</v>
      </c>
      <c r="L24" s="46">
        <v>8.48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60.54</v>
      </c>
      <c r="W24">
        <v>37.6</v>
      </c>
      <c r="X24">
        <v>0</v>
      </c>
      <c r="Y24">
        <v>0</v>
      </c>
      <c r="Z24">
        <v>8.48</v>
      </c>
      <c r="AA24">
        <v>0</v>
      </c>
      <c r="AB24">
        <v>14.46</v>
      </c>
    </row>
    <row r="25" spans="7:28">
      <c r="G25" t="s">
        <v>67</v>
      </c>
      <c r="H25" s="73">
        <v>33.74</v>
      </c>
      <c r="I25" s="46">
        <v>0</v>
      </c>
      <c r="J25" s="46">
        <v>28.92</v>
      </c>
      <c r="K25" s="46">
        <v>0</v>
      </c>
      <c r="L25" s="46">
        <v>10.220000000000001</v>
      </c>
      <c r="M25" s="74">
        <v>0</v>
      </c>
      <c r="N25" s="73">
        <v>0</v>
      </c>
      <c r="O25" s="46">
        <v>-15</v>
      </c>
      <c r="P25" s="46">
        <v>0</v>
      </c>
      <c r="Q25" s="46">
        <v>0</v>
      </c>
      <c r="R25" s="46">
        <v>0</v>
      </c>
      <c r="S25" s="74">
        <v>0</v>
      </c>
      <c r="U25" s="73">
        <v>-15</v>
      </c>
      <c r="V25" s="74">
        <v>72.88</v>
      </c>
      <c r="W25">
        <v>33.74</v>
      </c>
      <c r="X25">
        <v>-15</v>
      </c>
      <c r="Y25">
        <v>0</v>
      </c>
      <c r="Z25">
        <v>10.220000000000001</v>
      </c>
      <c r="AA25">
        <v>0</v>
      </c>
      <c r="AB25">
        <v>28.92</v>
      </c>
    </row>
    <row r="26" spans="7:28">
      <c r="G26" t="s">
        <v>68</v>
      </c>
      <c r="H26" s="73">
        <v>38.56</v>
      </c>
      <c r="I26" s="46">
        <v>0</v>
      </c>
      <c r="J26" s="46">
        <v>0</v>
      </c>
      <c r="K26" s="46">
        <v>0</v>
      </c>
      <c r="L26" s="46">
        <v>13.11</v>
      </c>
      <c r="M26" s="74">
        <v>0</v>
      </c>
      <c r="N26" s="73">
        <v>0</v>
      </c>
      <c r="O26" s="46">
        <v>-22</v>
      </c>
      <c r="P26" s="46">
        <v>-45</v>
      </c>
      <c r="Q26" s="46">
        <v>0</v>
      </c>
      <c r="R26" s="46">
        <v>0</v>
      </c>
      <c r="S26" s="74">
        <v>0</v>
      </c>
      <c r="U26" s="73">
        <v>-67</v>
      </c>
      <c r="V26" s="74">
        <v>51.67</v>
      </c>
      <c r="W26">
        <v>38.56</v>
      </c>
      <c r="X26">
        <v>-22</v>
      </c>
      <c r="Y26">
        <v>0</v>
      </c>
      <c r="Z26">
        <v>13.11</v>
      </c>
      <c r="AA26">
        <v>0</v>
      </c>
      <c r="AB26">
        <v>-45</v>
      </c>
    </row>
    <row r="27" spans="7:28">
      <c r="G27" t="s">
        <v>69</v>
      </c>
      <c r="H27" s="73">
        <v>45.31</v>
      </c>
      <c r="I27" s="46">
        <v>0</v>
      </c>
      <c r="J27" s="46">
        <v>28.92</v>
      </c>
      <c r="K27" s="46">
        <v>0</v>
      </c>
      <c r="L27" s="46">
        <v>15.42</v>
      </c>
      <c r="M27" s="74">
        <v>0</v>
      </c>
      <c r="N27" s="73">
        <v>0</v>
      </c>
      <c r="O27" s="46">
        <v>-20</v>
      </c>
      <c r="P27" s="46">
        <v>0</v>
      </c>
      <c r="Q27" s="46">
        <v>0</v>
      </c>
      <c r="R27" s="46">
        <v>0</v>
      </c>
      <c r="S27" s="74">
        <v>0</v>
      </c>
      <c r="U27" s="73">
        <v>-20</v>
      </c>
      <c r="V27" s="74">
        <v>89.65</v>
      </c>
      <c r="W27">
        <v>45.31</v>
      </c>
      <c r="X27">
        <v>-20</v>
      </c>
      <c r="Y27">
        <v>0</v>
      </c>
      <c r="Z27">
        <v>15.42</v>
      </c>
      <c r="AA27">
        <v>0</v>
      </c>
      <c r="AB27">
        <v>28.92</v>
      </c>
    </row>
    <row r="28" spans="7:28">
      <c r="G28" t="s">
        <v>70</v>
      </c>
      <c r="H28" s="73">
        <v>40.49</v>
      </c>
      <c r="I28" s="46">
        <v>0</v>
      </c>
      <c r="J28" s="46">
        <v>24.1</v>
      </c>
      <c r="K28" s="46">
        <v>0</v>
      </c>
      <c r="L28" s="46">
        <v>17.93</v>
      </c>
      <c r="M28" s="74">
        <v>0</v>
      </c>
      <c r="N28" s="73">
        <v>0</v>
      </c>
      <c r="O28" s="46">
        <v>-12</v>
      </c>
      <c r="P28" s="46">
        <v>0</v>
      </c>
      <c r="Q28" s="46">
        <v>0</v>
      </c>
      <c r="R28" s="46">
        <v>0</v>
      </c>
      <c r="S28" s="74">
        <v>0</v>
      </c>
      <c r="U28" s="73">
        <v>-12</v>
      </c>
      <c r="V28" s="74">
        <v>82.52</v>
      </c>
      <c r="W28">
        <v>40.49</v>
      </c>
      <c r="X28">
        <v>-12</v>
      </c>
      <c r="Y28">
        <v>0</v>
      </c>
      <c r="Z28">
        <v>17.93</v>
      </c>
      <c r="AA28">
        <v>0</v>
      </c>
      <c r="AB28">
        <v>24.1</v>
      </c>
    </row>
    <row r="29" spans="7:28">
      <c r="G29" t="s">
        <v>71</v>
      </c>
      <c r="H29" s="73">
        <v>29.88</v>
      </c>
      <c r="I29" s="46">
        <v>0</v>
      </c>
      <c r="J29" s="46">
        <v>38.56</v>
      </c>
      <c r="K29" s="46">
        <v>0</v>
      </c>
      <c r="L29" s="46">
        <v>20.63</v>
      </c>
      <c r="M29" s="74">
        <v>0</v>
      </c>
      <c r="N29" s="73">
        <v>0</v>
      </c>
      <c r="O29" s="46">
        <v>-25</v>
      </c>
      <c r="P29" s="46">
        <v>0</v>
      </c>
      <c r="Q29" s="46">
        <v>0</v>
      </c>
      <c r="R29" s="46">
        <v>0</v>
      </c>
      <c r="S29" s="74">
        <v>0</v>
      </c>
      <c r="U29" s="73">
        <v>-25</v>
      </c>
      <c r="V29" s="74">
        <v>89.07</v>
      </c>
      <c r="W29">
        <v>29.88</v>
      </c>
      <c r="X29">
        <v>-25</v>
      </c>
      <c r="Y29">
        <v>0</v>
      </c>
      <c r="Z29">
        <v>20.63</v>
      </c>
      <c r="AA29">
        <v>0</v>
      </c>
      <c r="AB29">
        <v>38.56</v>
      </c>
    </row>
    <row r="30" spans="7:28">
      <c r="G30" t="s">
        <v>72</v>
      </c>
      <c r="H30" s="73">
        <v>27.96</v>
      </c>
      <c r="I30" s="46">
        <v>0</v>
      </c>
      <c r="J30" s="46">
        <v>0</v>
      </c>
      <c r="K30" s="46">
        <v>0</v>
      </c>
      <c r="L30" s="46">
        <v>21.69</v>
      </c>
      <c r="M30" s="74">
        <v>0</v>
      </c>
      <c r="N30" s="73">
        <v>0</v>
      </c>
      <c r="O30" s="46">
        <v>-14</v>
      </c>
      <c r="P30" s="46">
        <v>-55</v>
      </c>
      <c r="Q30" s="46">
        <v>0</v>
      </c>
      <c r="R30" s="46">
        <v>0</v>
      </c>
      <c r="S30" s="74">
        <v>0</v>
      </c>
      <c r="U30" s="73">
        <v>-69</v>
      </c>
      <c r="V30" s="74">
        <v>49.65</v>
      </c>
      <c r="W30">
        <v>27.96</v>
      </c>
      <c r="X30">
        <v>-14</v>
      </c>
      <c r="Y30">
        <v>0</v>
      </c>
      <c r="Z30">
        <v>21.69</v>
      </c>
      <c r="AA30">
        <v>0</v>
      </c>
      <c r="AB30">
        <v>-55</v>
      </c>
    </row>
    <row r="31" spans="7:28">
      <c r="G31" t="s">
        <v>73</v>
      </c>
      <c r="H31" s="73">
        <v>0</v>
      </c>
      <c r="I31" s="46">
        <v>0</v>
      </c>
      <c r="J31" s="46">
        <v>48.2</v>
      </c>
      <c r="K31" s="46">
        <v>0</v>
      </c>
      <c r="L31" s="46">
        <v>24.87</v>
      </c>
      <c r="M31" s="74">
        <v>0</v>
      </c>
      <c r="N31" s="73">
        <v>-36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-36</v>
      </c>
      <c r="V31" s="74">
        <v>73.069999999999993</v>
      </c>
      <c r="W31">
        <v>-36</v>
      </c>
      <c r="X31">
        <v>0</v>
      </c>
      <c r="Y31">
        <v>0</v>
      </c>
      <c r="Z31">
        <v>24.87</v>
      </c>
      <c r="AA31">
        <v>0</v>
      </c>
      <c r="AB31">
        <v>48.2</v>
      </c>
    </row>
    <row r="32" spans="7:28">
      <c r="G32" t="s">
        <v>74</v>
      </c>
      <c r="H32" s="73">
        <v>0</v>
      </c>
      <c r="I32" s="46">
        <v>0</v>
      </c>
      <c r="J32" s="46">
        <v>48.2</v>
      </c>
      <c r="K32" s="46">
        <v>0</v>
      </c>
      <c r="L32" s="46">
        <v>26.51</v>
      </c>
      <c r="M32" s="74">
        <v>0</v>
      </c>
      <c r="N32" s="73">
        <v>-19</v>
      </c>
      <c r="O32" s="46">
        <v>-10</v>
      </c>
      <c r="P32" s="46">
        <v>0</v>
      </c>
      <c r="Q32" s="46">
        <v>0</v>
      </c>
      <c r="R32" s="46">
        <v>0</v>
      </c>
      <c r="S32" s="74">
        <v>0</v>
      </c>
      <c r="U32" s="73">
        <v>-29</v>
      </c>
      <c r="V32" s="74">
        <v>74.709999999999994</v>
      </c>
      <c r="W32">
        <v>-19</v>
      </c>
      <c r="X32">
        <v>-10</v>
      </c>
      <c r="Y32">
        <v>0</v>
      </c>
      <c r="Z32">
        <v>26.51</v>
      </c>
      <c r="AA32">
        <v>0</v>
      </c>
      <c r="AB32">
        <v>48.2</v>
      </c>
    </row>
    <row r="33" spans="7:28">
      <c r="G33" t="s">
        <v>75</v>
      </c>
      <c r="H33" s="73">
        <v>0</v>
      </c>
      <c r="I33" s="46">
        <v>0</v>
      </c>
      <c r="J33" s="46">
        <v>48.2</v>
      </c>
      <c r="K33" s="46">
        <v>17.350000000000001</v>
      </c>
      <c r="L33" s="46">
        <v>26.51</v>
      </c>
      <c r="M33" s="74">
        <v>0</v>
      </c>
      <c r="N33" s="73">
        <v>-13</v>
      </c>
      <c r="O33" s="46">
        <v>-40</v>
      </c>
      <c r="P33" s="46">
        <v>0</v>
      </c>
      <c r="Q33" s="46">
        <v>0</v>
      </c>
      <c r="R33" s="46">
        <v>0</v>
      </c>
      <c r="S33" s="74">
        <v>0</v>
      </c>
      <c r="U33" s="73">
        <v>-53.5</v>
      </c>
      <c r="V33" s="74">
        <v>92.06</v>
      </c>
      <c r="W33">
        <v>-13</v>
      </c>
      <c r="X33">
        <v>-40</v>
      </c>
      <c r="Y33">
        <v>-0.5</v>
      </c>
      <c r="Z33">
        <v>26.51</v>
      </c>
      <c r="AA33">
        <v>17.350000000000001</v>
      </c>
      <c r="AB33">
        <v>48.2</v>
      </c>
    </row>
    <row r="34" spans="7:28">
      <c r="G34" t="s">
        <v>76</v>
      </c>
      <c r="H34" s="73">
        <v>0</v>
      </c>
      <c r="I34" s="46">
        <v>0</v>
      </c>
      <c r="J34" s="46">
        <v>37.93</v>
      </c>
      <c r="K34" s="46">
        <v>36.42</v>
      </c>
      <c r="L34" s="46">
        <v>15.33</v>
      </c>
      <c r="M34" s="74">
        <v>0</v>
      </c>
      <c r="N34" s="73">
        <v>-13</v>
      </c>
      <c r="O34" s="46">
        <v>-50</v>
      </c>
      <c r="P34" s="46">
        <v>0</v>
      </c>
      <c r="Q34" s="46">
        <v>0</v>
      </c>
      <c r="R34" s="46">
        <v>0</v>
      </c>
      <c r="S34" s="74">
        <v>0</v>
      </c>
      <c r="U34" s="73">
        <v>-63.5</v>
      </c>
      <c r="V34" s="74">
        <v>89.68</v>
      </c>
      <c r="W34">
        <v>-13</v>
      </c>
      <c r="X34">
        <v>-50</v>
      </c>
      <c r="Y34">
        <v>-0.5</v>
      </c>
      <c r="Z34">
        <v>15.33</v>
      </c>
      <c r="AA34">
        <v>36.42</v>
      </c>
      <c r="AB34">
        <v>37.93</v>
      </c>
    </row>
    <row r="35" spans="7:28">
      <c r="G35" t="s">
        <v>77</v>
      </c>
      <c r="H35" s="73">
        <v>0</v>
      </c>
      <c r="I35" s="46">
        <v>0</v>
      </c>
      <c r="J35" s="46">
        <v>66.11</v>
      </c>
      <c r="K35" s="46">
        <v>49.59</v>
      </c>
      <c r="L35" s="46">
        <v>17.690000000000001</v>
      </c>
      <c r="M35" s="74">
        <v>0</v>
      </c>
      <c r="N35" s="73">
        <v>0</v>
      </c>
      <c r="O35" s="46">
        <v>-51</v>
      </c>
      <c r="P35" s="46">
        <v>0</v>
      </c>
      <c r="Q35" s="46">
        <v>0</v>
      </c>
      <c r="R35" s="46">
        <v>0</v>
      </c>
      <c r="S35" s="74">
        <v>0</v>
      </c>
      <c r="U35" s="73">
        <v>-51.5</v>
      </c>
      <c r="V35" s="74">
        <v>133.38999999999999</v>
      </c>
      <c r="W35">
        <v>0</v>
      </c>
      <c r="X35">
        <v>-51</v>
      </c>
      <c r="Y35">
        <v>-0.5</v>
      </c>
      <c r="Z35">
        <v>17.690000000000001</v>
      </c>
      <c r="AA35">
        <v>49.59</v>
      </c>
      <c r="AB35">
        <v>66.11</v>
      </c>
    </row>
    <row r="36" spans="7:28">
      <c r="G36" t="s">
        <v>78</v>
      </c>
      <c r="H36" s="73">
        <v>49.42</v>
      </c>
      <c r="I36" s="46">
        <v>0</v>
      </c>
      <c r="J36" s="46">
        <v>58.85</v>
      </c>
      <c r="K36" s="46">
        <v>49.42</v>
      </c>
      <c r="L36" s="46">
        <v>14.59</v>
      </c>
      <c r="M36" s="74">
        <v>0</v>
      </c>
      <c r="N36" s="73">
        <v>0</v>
      </c>
      <c r="O36" s="46">
        <v>-40</v>
      </c>
      <c r="P36" s="46">
        <v>0</v>
      </c>
      <c r="Q36" s="46">
        <v>0</v>
      </c>
      <c r="R36" s="46">
        <v>0</v>
      </c>
      <c r="S36" s="74">
        <v>0</v>
      </c>
      <c r="U36" s="73">
        <v>-40.5</v>
      </c>
      <c r="V36" s="74">
        <v>172.28</v>
      </c>
      <c r="W36">
        <v>49.42</v>
      </c>
      <c r="X36">
        <v>-40</v>
      </c>
      <c r="Y36">
        <v>-0.5</v>
      </c>
      <c r="Z36">
        <v>14.59</v>
      </c>
      <c r="AA36">
        <v>49.42</v>
      </c>
      <c r="AB36">
        <v>58.85</v>
      </c>
    </row>
    <row r="37" spans="7:28">
      <c r="G37" t="s">
        <v>79</v>
      </c>
      <c r="H37" s="73">
        <v>0</v>
      </c>
      <c r="I37" s="46">
        <v>0</v>
      </c>
      <c r="J37" s="46">
        <v>39.94</v>
      </c>
      <c r="K37" s="46">
        <v>39.94</v>
      </c>
      <c r="L37" s="46">
        <v>10.31</v>
      </c>
      <c r="M37" s="74">
        <v>0</v>
      </c>
      <c r="N37" s="73">
        <v>0</v>
      </c>
      <c r="O37" s="46">
        <v>-9</v>
      </c>
      <c r="P37" s="46">
        <v>0</v>
      </c>
      <c r="Q37" s="46">
        <v>0</v>
      </c>
      <c r="R37" s="46">
        <v>0</v>
      </c>
      <c r="S37" s="74">
        <v>0</v>
      </c>
      <c r="U37" s="73">
        <v>-9.5</v>
      </c>
      <c r="V37" s="74">
        <v>90.19</v>
      </c>
      <c r="W37">
        <v>0</v>
      </c>
      <c r="X37">
        <v>-9</v>
      </c>
      <c r="Y37">
        <v>-0.5</v>
      </c>
      <c r="Z37">
        <v>10.31</v>
      </c>
      <c r="AA37">
        <v>39.94</v>
      </c>
      <c r="AB37">
        <v>39.94</v>
      </c>
    </row>
    <row r="38" spans="7:28">
      <c r="G38" t="s">
        <v>80</v>
      </c>
      <c r="H38" s="73">
        <v>8.4600000000000009</v>
      </c>
      <c r="I38" s="46">
        <v>0</v>
      </c>
      <c r="J38" s="46">
        <v>22.79</v>
      </c>
      <c r="K38" s="46">
        <v>39.729999999999997</v>
      </c>
      <c r="L38" s="46">
        <v>10.09</v>
      </c>
      <c r="M38" s="74">
        <v>0</v>
      </c>
      <c r="N38" s="73">
        <v>0</v>
      </c>
      <c r="O38" s="46">
        <v>-19</v>
      </c>
      <c r="P38" s="46">
        <v>0</v>
      </c>
      <c r="Q38" s="46">
        <v>0</v>
      </c>
      <c r="R38" s="46">
        <v>0</v>
      </c>
      <c r="S38" s="74">
        <v>0</v>
      </c>
      <c r="U38" s="73">
        <v>-19.5</v>
      </c>
      <c r="V38" s="74">
        <v>81.069999999999993</v>
      </c>
      <c r="W38">
        <v>8.4600000000000009</v>
      </c>
      <c r="X38">
        <v>-19</v>
      </c>
      <c r="Y38">
        <v>-0.5</v>
      </c>
      <c r="Z38">
        <v>10.09</v>
      </c>
      <c r="AA38">
        <v>39.729999999999997</v>
      </c>
      <c r="AB38">
        <v>22.79</v>
      </c>
    </row>
    <row r="39" spans="7:28">
      <c r="G39" t="s">
        <v>81</v>
      </c>
      <c r="H39" s="73">
        <v>36.119999999999997</v>
      </c>
      <c r="I39" s="46">
        <v>0</v>
      </c>
      <c r="J39" s="46">
        <v>34.6</v>
      </c>
      <c r="K39" s="46">
        <v>16.89</v>
      </c>
      <c r="L39" s="46">
        <v>4.29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-0.5</v>
      </c>
      <c r="V39" s="74">
        <v>91.9</v>
      </c>
      <c r="W39">
        <v>36.119999999999997</v>
      </c>
      <c r="X39">
        <v>0</v>
      </c>
      <c r="Y39">
        <v>-0.5</v>
      </c>
      <c r="Z39">
        <v>4.29</v>
      </c>
      <c r="AA39">
        <v>16.89</v>
      </c>
      <c r="AB39">
        <v>34.6</v>
      </c>
    </row>
    <row r="40" spans="7:28">
      <c r="G40" t="s">
        <v>82</v>
      </c>
      <c r="H40" s="73">
        <v>0</v>
      </c>
      <c r="I40" s="46">
        <v>0</v>
      </c>
      <c r="J40" s="46">
        <v>47.59</v>
      </c>
      <c r="K40" s="46">
        <v>13.56</v>
      </c>
      <c r="L40" s="46">
        <v>3.45</v>
      </c>
      <c r="M40" s="74">
        <v>0</v>
      </c>
      <c r="N40" s="73">
        <v>-37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-37.5</v>
      </c>
      <c r="V40" s="74">
        <v>64.599999999999994</v>
      </c>
      <c r="W40">
        <v>-37</v>
      </c>
      <c r="X40">
        <v>0</v>
      </c>
      <c r="Y40">
        <v>-0.5</v>
      </c>
      <c r="Z40">
        <v>3.45</v>
      </c>
      <c r="AA40">
        <v>13.56</v>
      </c>
      <c r="AB40">
        <v>47.59</v>
      </c>
    </row>
    <row r="41" spans="7:28">
      <c r="G41" t="s">
        <v>83</v>
      </c>
      <c r="H41" s="73">
        <v>41.46</v>
      </c>
      <c r="I41" s="46">
        <v>0</v>
      </c>
      <c r="J41" s="46">
        <v>99.51</v>
      </c>
      <c r="K41" s="46">
        <v>8.2899999999999991</v>
      </c>
      <c r="L41" s="46">
        <v>2.2400000000000002</v>
      </c>
      <c r="M41" s="74">
        <v>0</v>
      </c>
      <c r="N41" s="73">
        <v>0</v>
      </c>
      <c r="O41" s="46">
        <v>-5</v>
      </c>
      <c r="P41" s="46">
        <v>0</v>
      </c>
      <c r="Q41" s="46">
        <v>0</v>
      </c>
      <c r="R41" s="46">
        <v>0</v>
      </c>
      <c r="S41" s="74">
        <v>0</v>
      </c>
      <c r="U41" s="73">
        <v>-5.5</v>
      </c>
      <c r="V41" s="74">
        <v>151.5</v>
      </c>
      <c r="W41">
        <v>41.46</v>
      </c>
      <c r="X41">
        <v>-5</v>
      </c>
      <c r="Y41">
        <v>-0.5</v>
      </c>
      <c r="Z41">
        <v>2.2400000000000002</v>
      </c>
      <c r="AA41">
        <v>8.2899999999999991</v>
      </c>
      <c r="AB41">
        <v>99.51</v>
      </c>
    </row>
    <row r="42" spans="7:28">
      <c r="G42" t="s">
        <v>84</v>
      </c>
      <c r="H42" s="73">
        <v>24.55</v>
      </c>
      <c r="I42" s="46">
        <v>0</v>
      </c>
      <c r="J42" s="46">
        <v>117.85</v>
      </c>
      <c r="K42" s="46">
        <v>9.43</v>
      </c>
      <c r="L42" s="46">
        <v>2.57</v>
      </c>
      <c r="M42" s="74">
        <v>0</v>
      </c>
      <c r="N42" s="73">
        <v>0</v>
      </c>
      <c r="O42" s="46">
        <v>-5</v>
      </c>
      <c r="P42" s="46">
        <v>0</v>
      </c>
      <c r="Q42" s="46">
        <v>0</v>
      </c>
      <c r="R42" s="46">
        <v>0</v>
      </c>
      <c r="S42" s="74">
        <v>0</v>
      </c>
      <c r="U42" s="73">
        <v>-5.5</v>
      </c>
      <c r="V42" s="74">
        <v>154.4</v>
      </c>
      <c r="W42">
        <v>24.55</v>
      </c>
      <c r="X42">
        <v>-5</v>
      </c>
      <c r="Y42">
        <v>-0.5</v>
      </c>
      <c r="Z42">
        <v>2.57</v>
      </c>
      <c r="AA42">
        <v>9.43</v>
      </c>
      <c r="AB42">
        <v>117.85</v>
      </c>
    </row>
    <row r="43" spans="7:28">
      <c r="G43" t="s">
        <v>85</v>
      </c>
      <c r="H43" s="73">
        <v>166.38</v>
      </c>
      <c r="I43" s="46">
        <v>4.57</v>
      </c>
      <c r="J43" s="46">
        <v>189.05</v>
      </c>
      <c r="K43" s="46">
        <v>10.4</v>
      </c>
      <c r="L43" s="46">
        <v>2.2200000000000002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-0.5</v>
      </c>
      <c r="V43" s="74">
        <v>372.62</v>
      </c>
      <c r="W43">
        <v>166.38</v>
      </c>
      <c r="X43">
        <v>4.57</v>
      </c>
      <c r="Y43">
        <v>-0.5</v>
      </c>
      <c r="Z43">
        <v>2.2200000000000002</v>
      </c>
      <c r="AA43">
        <v>10.4</v>
      </c>
      <c r="AB43">
        <v>189.05</v>
      </c>
    </row>
    <row r="44" spans="7:28">
      <c r="G44" t="s">
        <v>86</v>
      </c>
      <c r="H44" s="73">
        <v>187.97</v>
      </c>
      <c r="I44" s="46">
        <v>4.18</v>
      </c>
      <c r="J44" s="46">
        <v>250.92</v>
      </c>
      <c r="K44" s="46">
        <v>11.71</v>
      </c>
      <c r="L44" s="46">
        <v>2.5499999999999998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-0.5</v>
      </c>
      <c r="V44" s="74">
        <v>457.33</v>
      </c>
      <c r="W44">
        <v>187.97</v>
      </c>
      <c r="X44">
        <v>4.18</v>
      </c>
      <c r="Y44">
        <v>-0.5</v>
      </c>
      <c r="Z44">
        <v>2.5499999999999998</v>
      </c>
      <c r="AA44">
        <v>11.71</v>
      </c>
      <c r="AB44">
        <v>250.92</v>
      </c>
    </row>
    <row r="45" spans="7:28">
      <c r="G45" t="s">
        <v>87</v>
      </c>
      <c r="H45" s="73">
        <v>166.63</v>
      </c>
      <c r="I45" s="46">
        <v>11.49</v>
      </c>
      <c r="J45" s="46">
        <v>57.45</v>
      </c>
      <c r="K45" s="46">
        <v>0</v>
      </c>
      <c r="L45" s="46">
        <v>0.99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236.56</v>
      </c>
      <c r="W45">
        <v>166.63</v>
      </c>
      <c r="X45">
        <v>11.49</v>
      </c>
      <c r="Y45">
        <v>-1</v>
      </c>
      <c r="Z45">
        <v>0.99</v>
      </c>
      <c r="AA45">
        <v>0</v>
      </c>
      <c r="AB45">
        <v>57.45</v>
      </c>
    </row>
    <row r="46" spans="7:28">
      <c r="G46" t="s">
        <v>88</v>
      </c>
      <c r="H46" s="73">
        <v>221.34</v>
      </c>
      <c r="I46" s="46">
        <v>19.850000000000001</v>
      </c>
      <c r="J46" s="46">
        <v>66.17</v>
      </c>
      <c r="K46" s="46">
        <v>0</v>
      </c>
      <c r="L46" s="46">
        <v>1.39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308.75</v>
      </c>
      <c r="W46">
        <v>221.34</v>
      </c>
      <c r="X46">
        <v>19.850000000000001</v>
      </c>
      <c r="Y46">
        <v>-1</v>
      </c>
      <c r="Z46">
        <v>1.39</v>
      </c>
      <c r="AA46">
        <v>0</v>
      </c>
      <c r="AB46">
        <v>66.17</v>
      </c>
    </row>
    <row r="47" spans="7:28">
      <c r="G47" t="s">
        <v>89</v>
      </c>
      <c r="H47" s="73">
        <v>246.62</v>
      </c>
      <c r="I47" s="46">
        <v>76.489999999999995</v>
      </c>
      <c r="J47" s="46">
        <v>152.99</v>
      </c>
      <c r="K47" s="46">
        <v>7.95</v>
      </c>
      <c r="L47" s="46">
        <v>14.32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498.37</v>
      </c>
      <c r="W47">
        <v>246.62</v>
      </c>
      <c r="X47">
        <v>76.489999999999995</v>
      </c>
      <c r="Y47">
        <v>-1</v>
      </c>
      <c r="Z47">
        <v>14.32</v>
      </c>
      <c r="AA47">
        <v>7.95</v>
      </c>
      <c r="AB47">
        <v>152.99</v>
      </c>
    </row>
    <row r="48" spans="7:28">
      <c r="G48" t="s">
        <v>90</v>
      </c>
      <c r="H48" s="73">
        <v>295.73</v>
      </c>
      <c r="I48" s="46">
        <v>81.39</v>
      </c>
      <c r="J48" s="46">
        <v>135.65</v>
      </c>
      <c r="K48" s="46">
        <v>7.46</v>
      </c>
      <c r="L48" s="46">
        <v>15.73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535.96</v>
      </c>
      <c r="W48">
        <v>295.73</v>
      </c>
      <c r="X48">
        <v>81.39</v>
      </c>
      <c r="Y48">
        <v>-1</v>
      </c>
      <c r="Z48">
        <v>15.73</v>
      </c>
      <c r="AA48">
        <v>7.46</v>
      </c>
      <c r="AB48">
        <v>135.65</v>
      </c>
    </row>
    <row r="49" spans="7:28">
      <c r="G49" t="s">
        <v>91</v>
      </c>
      <c r="H49" s="73">
        <v>234.25</v>
      </c>
      <c r="I49" s="46">
        <v>77.12</v>
      </c>
      <c r="J49" s="46">
        <v>106.04</v>
      </c>
      <c r="K49" s="46">
        <v>9.64</v>
      </c>
      <c r="L49" s="46">
        <v>21.02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448.07</v>
      </c>
      <c r="W49">
        <v>234.25</v>
      </c>
      <c r="X49">
        <v>77.12</v>
      </c>
      <c r="Y49">
        <v>-1</v>
      </c>
      <c r="Z49">
        <v>21.02</v>
      </c>
      <c r="AA49">
        <v>9.64</v>
      </c>
      <c r="AB49">
        <v>106.04</v>
      </c>
    </row>
    <row r="50" spans="7:28">
      <c r="G50" t="s">
        <v>92</v>
      </c>
      <c r="H50" s="73">
        <v>223.65</v>
      </c>
      <c r="I50" s="46">
        <v>0</v>
      </c>
      <c r="J50" s="46">
        <v>106.04</v>
      </c>
      <c r="K50" s="46">
        <v>9.64</v>
      </c>
      <c r="L50" s="46">
        <v>19.95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359.28</v>
      </c>
      <c r="W50">
        <v>223.65</v>
      </c>
      <c r="X50">
        <v>0</v>
      </c>
      <c r="Y50">
        <v>-1</v>
      </c>
      <c r="Z50">
        <v>19.95</v>
      </c>
      <c r="AA50">
        <v>9.64</v>
      </c>
      <c r="AB50">
        <v>106.04</v>
      </c>
    </row>
    <row r="51" spans="7:28">
      <c r="G51" t="s">
        <v>93</v>
      </c>
      <c r="H51" s="73">
        <v>271.85000000000002</v>
      </c>
      <c r="I51" s="46">
        <v>57.84</v>
      </c>
      <c r="J51" s="46">
        <v>91.58</v>
      </c>
      <c r="K51" s="46">
        <v>9.64</v>
      </c>
      <c r="L51" s="46">
        <v>21.21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452.12</v>
      </c>
      <c r="W51">
        <v>271.85000000000002</v>
      </c>
      <c r="X51">
        <v>57.84</v>
      </c>
      <c r="Y51">
        <v>-1</v>
      </c>
      <c r="Z51">
        <v>21.21</v>
      </c>
      <c r="AA51">
        <v>9.64</v>
      </c>
      <c r="AB51">
        <v>91.58</v>
      </c>
    </row>
    <row r="52" spans="7:28">
      <c r="G52" t="s">
        <v>94</v>
      </c>
      <c r="H52" s="73">
        <v>227.51</v>
      </c>
      <c r="I52" s="46">
        <v>58.8</v>
      </c>
      <c r="J52" s="46">
        <v>81.94</v>
      </c>
      <c r="K52" s="46">
        <v>9.64</v>
      </c>
      <c r="L52" s="46">
        <v>20.239999999999998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398.13</v>
      </c>
      <c r="W52">
        <v>227.51</v>
      </c>
      <c r="X52">
        <v>58.8</v>
      </c>
      <c r="Y52">
        <v>-1</v>
      </c>
      <c r="Z52">
        <v>20.239999999999998</v>
      </c>
      <c r="AA52">
        <v>9.64</v>
      </c>
      <c r="AB52">
        <v>81.94</v>
      </c>
    </row>
    <row r="53" spans="7:28">
      <c r="G53" t="s">
        <v>95</v>
      </c>
      <c r="H53" s="73">
        <v>143.63999999999999</v>
      </c>
      <c r="I53" s="46">
        <v>0</v>
      </c>
      <c r="J53" s="46">
        <v>77.12</v>
      </c>
      <c r="K53" s="46">
        <v>9.64</v>
      </c>
      <c r="L53" s="46">
        <v>19.28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249.68</v>
      </c>
      <c r="W53">
        <v>143.63999999999999</v>
      </c>
      <c r="X53">
        <v>0</v>
      </c>
      <c r="Y53">
        <v>-1</v>
      </c>
      <c r="Z53">
        <v>19.28</v>
      </c>
      <c r="AA53">
        <v>9.64</v>
      </c>
      <c r="AB53">
        <v>77.12</v>
      </c>
    </row>
    <row r="54" spans="7:28">
      <c r="G54" t="s">
        <v>96</v>
      </c>
      <c r="H54" s="73">
        <v>107</v>
      </c>
      <c r="I54" s="46">
        <v>0</v>
      </c>
      <c r="J54" s="46">
        <v>57.84</v>
      </c>
      <c r="K54" s="46">
        <v>9.64</v>
      </c>
      <c r="L54" s="46">
        <v>18.32</v>
      </c>
      <c r="M54" s="74">
        <v>0</v>
      </c>
      <c r="N54" s="73">
        <v>0</v>
      </c>
      <c r="O54" s="46">
        <v>-35</v>
      </c>
      <c r="P54" s="46">
        <v>0</v>
      </c>
      <c r="Q54" s="46">
        <v>0</v>
      </c>
      <c r="R54" s="46">
        <v>0</v>
      </c>
      <c r="S54" s="74">
        <v>0</v>
      </c>
      <c r="U54" s="73">
        <v>-36</v>
      </c>
      <c r="V54" s="74">
        <v>192.8</v>
      </c>
      <c r="W54">
        <v>107</v>
      </c>
      <c r="X54">
        <v>-35</v>
      </c>
      <c r="Y54">
        <v>-1</v>
      </c>
      <c r="Z54">
        <v>18.32</v>
      </c>
      <c r="AA54">
        <v>9.64</v>
      </c>
      <c r="AB54">
        <v>57.84</v>
      </c>
    </row>
    <row r="55" spans="7:28">
      <c r="G55" t="s">
        <v>97</v>
      </c>
      <c r="H55" s="73">
        <v>26.99</v>
      </c>
      <c r="I55" s="46">
        <v>0</v>
      </c>
      <c r="J55" s="46">
        <v>0</v>
      </c>
      <c r="K55" s="46">
        <v>9.64</v>
      </c>
      <c r="L55" s="46">
        <v>18.32</v>
      </c>
      <c r="M55" s="74">
        <v>0</v>
      </c>
      <c r="N55" s="73">
        <v>0</v>
      </c>
      <c r="O55" s="46">
        <v>0</v>
      </c>
      <c r="P55" s="46">
        <v>-70</v>
      </c>
      <c r="Q55" s="46">
        <v>0</v>
      </c>
      <c r="R55" s="46">
        <v>0</v>
      </c>
      <c r="S55" s="74">
        <v>0</v>
      </c>
      <c r="U55" s="73">
        <v>-71</v>
      </c>
      <c r="V55" s="74">
        <v>54.95</v>
      </c>
      <c r="W55">
        <v>26.99</v>
      </c>
      <c r="X55">
        <v>0</v>
      </c>
      <c r="Y55">
        <v>-1</v>
      </c>
      <c r="Z55">
        <v>18.32</v>
      </c>
      <c r="AA55">
        <v>9.64</v>
      </c>
      <c r="AB55">
        <v>-70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9.64</v>
      </c>
      <c r="L56" s="46">
        <v>17.350000000000001</v>
      </c>
      <c r="M56" s="74">
        <v>0</v>
      </c>
      <c r="N56" s="73">
        <v>-14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-15</v>
      </c>
      <c r="V56" s="74">
        <v>26.99</v>
      </c>
      <c r="W56">
        <v>-14</v>
      </c>
      <c r="X56">
        <v>0</v>
      </c>
      <c r="Y56">
        <v>-1</v>
      </c>
      <c r="Z56">
        <v>17.350000000000001</v>
      </c>
      <c r="AA56">
        <v>9.64</v>
      </c>
      <c r="AB56">
        <v>0</v>
      </c>
    </row>
    <row r="57" spans="7:28">
      <c r="G57" t="s">
        <v>99</v>
      </c>
      <c r="H57" s="73">
        <v>39.520000000000003</v>
      </c>
      <c r="I57" s="46">
        <v>0</v>
      </c>
      <c r="J57" s="46">
        <v>24.1</v>
      </c>
      <c r="K57" s="46">
        <v>9.64</v>
      </c>
      <c r="L57" s="46">
        <v>16.39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89.65</v>
      </c>
      <c r="W57">
        <v>39.520000000000003</v>
      </c>
      <c r="X57">
        <v>0</v>
      </c>
      <c r="Y57">
        <v>-1</v>
      </c>
      <c r="Z57">
        <v>16.39</v>
      </c>
      <c r="AA57">
        <v>9.64</v>
      </c>
      <c r="AB57">
        <v>24.1</v>
      </c>
    </row>
    <row r="58" spans="7:28">
      <c r="G58" t="s">
        <v>100</v>
      </c>
      <c r="H58" s="73">
        <v>23.14</v>
      </c>
      <c r="I58" s="46">
        <v>0</v>
      </c>
      <c r="J58" s="46">
        <v>48.2</v>
      </c>
      <c r="K58" s="46">
        <v>9.64</v>
      </c>
      <c r="L58" s="46">
        <v>15.42</v>
      </c>
      <c r="M58" s="74">
        <v>0</v>
      </c>
      <c r="N58" s="73">
        <v>0</v>
      </c>
      <c r="O58" s="46">
        <v>-21</v>
      </c>
      <c r="P58" s="46">
        <v>0</v>
      </c>
      <c r="Q58" s="46">
        <v>0</v>
      </c>
      <c r="R58" s="46">
        <v>0</v>
      </c>
      <c r="S58" s="74">
        <v>0</v>
      </c>
      <c r="U58" s="73">
        <v>-22</v>
      </c>
      <c r="V58" s="74">
        <v>96.4</v>
      </c>
      <c r="W58">
        <v>23.14</v>
      </c>
      <c r="X58">
        <v>-21</v>
      </c>
      <c r="Y58">
        <v>-1</v>
      </c>
      <c r="Z58">
        <v>15.42</v>
      </c>
      <c r="AA58">
        <v>9.64</v>
      </c>
      <c r="AB58">
        <v>48.2</v>
      </c>
    </row>
    <row r="59" spans="7:28">
      <c r="G59" t="s">
        <v>101</v>
      </c>
      <c r="H59" s="73">
        <v>0</v>
      </c>
      <c r="I59" s="46">
        <v>0</v>
      </c>
      <c r="J59" s="46">
        <v>53.02</v>
      </c>
      <c r="K59" s="46">
        <v>9.64</v>
      </c>
      <c r="L59" s="46">
        <v>14.94</v>
      </c>
      <c r="M59" s="74">
        <v>0</v>
      </c>
      <c r="N59" s="73">
        <v>-83</v>
      </c>
      <c r="O59" s="46">
        <v>-45</v>
      </c>
      <c r="P59" s="46">
        <v>0</v>
      </c>
      <c r="Q59" s="46">
        <v>0</v>
      </c>
      <c r="R59" s="46">
        <v>0</v>
      </c>
      <c r="S59" s="74">
        <v>0</v>
      </c>
      <c r="U59" s="73">
        <v>-128</v>
      </c>
      <c r="V59" s="74">
        <v>77.599999999999994</v>
      </c>
      <c r="W59">
        <v>-83</v>
      </c>
      <c r="X59">
        <v>-45</v>
      </c>
      <c r="Y59">
        <v>0</v>
      </c>
      <c r="Z59">
        <v>14.94</v>
      </c>
      <c r="AA59">
        <v>9.64</v>
      </c>
      <c r="AB59">
        <v>53.02</v>
      </c>
    </row>
    <row r="60" spans="7:28">
      <c r="G60" t="s">
        <v>102</v>
      </c>
      <c r="H60" s="73">
        <v>0</v>
      </c>
      <c r="I60" s="46">
        <v>0</v>
      </c>
      <c r="J60" s="46">
        <v>62.66</v>
      </c>
      <c r="K60" s="46">
        <v>9.64</v>
      </c>
      <c r="L60" s="46">
        <v>13.88</v>
      </c>
      <c r="M60" s="74">
        <v>0</v>
      </c>
      <c r="N60" s="73">
        <v>-48</v>
      </c>
      <c r="O60" s="46">
        <v>-20</v>
      </c>
      <c r="P60" s="46">
        <v>0</v>
      </c>
      <c r="Q60" s="46">
        <v>0</v>
      </c>
      <c r="R60" s="46">
        <v>0</v>
      </c>
      <c r="S60" s="74">
        <v>0</v>
      </c>
      <c r="U60" s="73">
        <v>-68</v>
      </c>
      <c r="V60" s="74">
        <v>86.18</v>
      </c>
      <c r="W60">
        <v>-48</v>
      </c>
      <c r="X60">
        <v>-20</v>
      </c>
      <c r="Y60">
        <v>0</v>
      </c>
      <c r="Z60">
        <v>13.88</v>
      </c>
      <c r="AA60">
        <v>9.64</v>
      </c>
      <c r="AB60">
        <v>62.66</v>
      </c>
    </row>
    <row r="61" spans="7:28">
      <c r="G61" t="s">
        <v>103</v>
      </c>
      <c r="H61" s="73">
        <v>0</v>
      </c>
      <c r="I61" s="46">
        <v>0</v>
      </c>
      <c r="J61" s="46">
        <v>106.04</v>
      </c>
      <c r="K61" s="46">
        <v>13.5</v>
      </c>
      <c r="L61" s="46">
        <v>14.46</v>
      </c>
      <c r="M61" s="74">
        <v>0</v>
      </c>
      <c r="N61" s="73">
        <v>-32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-42</v>
      </c>
      <c r="V61" s="74">
        <v>134</v>
      </c>
      <c r="W61">
        <v>-32</v>
      </c>
      <c r="X61">
        <v>-10</v>
      </c>
      <c r="Y61">
        <v>0</v>
      </c>
      <c r="Z61">
        <v>14.46</v>
      </c>
      <c r="AA61">
        <v>13.5</v>
      </c>
      <c r="AB61">
        <v>106.04</v>
      </c>
    </row>
    <row r="62" spans="7:28">
      <c r="G62" t="s">
        <v>104</v>
      </c>
      <c r="H62" s="73">
        <v>0</v>
      </c>
      <c r="I62" s="46">
        <v>0</v>
      </c>
      <c r="J62" s="46">
        <v>106.04</v>
      </c>
      <c r="K62" s="46">
        <v>15.42</v>
      </c>
      <c r="L62" s="46">
        <v>14.46</v>
      </c>
      <c r="M62" s="74">
        <v>0</v>
      </c>
      <c r="N62" s="73">
        <v>-30</v>
      </c>
      <c r="O62" s="46">
        <v>-9</v>
      </c>
      <c r="P62" s="46">
        <v>0</v>
      </c>
      <c r="Q62" s="46">
        <v>0</v>
      </c>
      <c r="R62" s="46">
        <v>0</v>
      </c>
      <c r="S62" s="74">
        <v>0</v>
      </c>
      <c r="U62" s="73">
        <v>-39</v>
      </c>
      <c r="V62" s="74">
        <v>135.91999999999999</v>
      </c>
      <c r="W62">
        <v>-30</v>
      </c>
      <c r="X62">
        <v>-9</v>
      </c>
      <c r="Y62">
        <v>0</v>
      </c>
      <c r="Z62">
        <v>14.46</v>
      </c>
      <c r="AA62">
        <v>15.42</v>
      </c>
      <c r="AB62">
        <v>106.04</v>
      </c>
    </row>
    <row r="63" spans="7:28">
      <c r="G63" t="s">
        <v>105</v>
      </c>
      <c r="H63" s="73">
        <v>12.53</v>
      </c>
      <c r="I63" s="46">
        <v>0</v>
      </c>
      <c r="J63" s="46">
        <v>33.75</v>
      </c>
      <c r="K63" s="46">
        <v>19.28</v>
      </c>
      <c r="L63" s="46">
        <v>15.13</v>
      </c>
      <c r="M63" s="74">
        <v>0</v>
      </c>
      <c r="N63" s="73">
        <v>0</v>
      </c>
      <c r="O63" s="46">
        <v>-5</v>
      </c>
      <c r="P63" s="46">
        <v>0</v>
      </c>
      <c r="Q63" s="46">
        <v>0</v>
      </c>
      <c r="R63" s="46">
        <v>0</v>
      </c>
      <c r="S63" s="74">
        <v>0</v>
      </c>
      <c r="U63" s="73">
        <v>-5</v>
      </c>
      <c r="V63" s="74">
        <v>80.69</v>
      </c>
      <c r="W63">
        <v>12.53</v>
      </c>
      <c r="X63">
        <v>-5</v>
      </c>
      <c r="Y63">
        <v>0</v>
      </c>
      <c r="Z63">
        <v>15.13</v>
      </c>
      <c r="AA63">
        <v>19.28</v>
      </c>
      <c r="AB63">
        <v>33.75</v>
      </c>
    </row>
    <row r="64" spans="7:28">
      <c r="G64" t="s">
        <v>106</v>
      </c>
      <c r="H64" s="73">
        <v>29.88</v>
      </c>
      <c r="I64" s="46">
        <v>0</v>
      </c>
      <c r="J64" s="46">
        <v>33.75</v>
      </c>
      <c r="K64" s="46">
        <v>22.17</v>
      </c>
      <c r="L64" s="46">
        <v>15.42</v>
      </c>
      <c r="M64" s="74">
        <v>0</v>
      </c>
      <c r="N64" s="73">
        <v>0</v>
      </c>
      <c r="O64" s="46">
        <v>-7</v>
      </c>
      <c r="P64" s="46">
        <v>0</v>
      </c>
      <c r="Q64" s="46">
        <v>0</v>
      </c>
      <c r="R64" s="46">
        <v>0</v>
      </c>
      <c r="S64" s="74">
        <v>0</v>
      </c>
      <c r="U64" s="73">
        <v>-7</v>
      </c>
      <c r="V64" s="74">
        <v>101.22</v>
      </c>
      <c r="W64">
        <v>29.88</v>
      </c>
      <c r="X64">
        <v>-7</v>
      </c>
      <c r="Y64">
        <v>0</v>
      </c>
      <c r="Z64">
        <v>15.42</v>
      </c>
      <c r="AA64">
        <v>22.17</v>
      </c>
      <c r="AB64">
        <v>33.75</v>
      </c>
    </row>
    <row r="65" spans="7:28">
      <c r="G65" t="s">
        <v>107</v>
      </c>
      <c r="H65" s="73">
        <v>89.95</v>
      </c>
      <c r="I65" s="46">
        <v>18.93</v>
      </c>
      <c r="J65" s="46">
        <v>28.4</v>
      </c>
      <c r="K65" s="46">
        <v>27.45</v>
      </c>
      <c r="L65" s="46">
        <v>15.14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179.87</v>
      </c>
      <c r="W65">
        <v>89.95</v>
      </c>
      <c r="X65">
        <v>18.93</v>
      </c>
      <c r="Y65">
        <v>0</v>
      </c>
      <c r="Z65">
        <v>15.14</v>
      </c>
      <c r="AA65">
        <v>27.45</v>
      </c>
      <c r="AB65">
        <v>28.4</v>
      </c>
    </row>
    <row r="66" spans="7:28">
      <c r="G66" t="s">
        <v>108</v>
      </c>
      <c r="H66" s="73">
        <v>87.68</v>
      </c>
      <c r="I66" s="46">
        <v>15.25</v>
      </c>
      <c r="J66" s="46">
        <v>11.43</v>
      </c>
      <c r="K66" s="46">
        <v>26.68</v>
      </c>
      <c r="L66" s="46">
        <v>11.74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152.78</v>
      </c>
      <c r="W66">
        <v>87.68</v>
      </c>
      <c r="X66">
        <v>15.25</v>
      </c>
      <c r="Y66">
        <v>0</v>
      </c>
      <c r="Z66">
        <v>11.74</v>
      </c>
      <c r="AA66">
        <v>26.68</v>
      </c>
      <c r="AB66">
        <v>11.43</v>
      </c>
    </row>
    <row r="67" spans="7:28">
      <c r="G67" t="s">
        <v>109</v>
      </c>
      <c r="H67" s="73">
        <v>140.71</v>
      </c>
      <c r="I67" s="46">
        <v>0</v>
      </c>
      <c r="J67" s="46">
        <v>0</v>
      </c>
      <c r="K67" s="46">
        <v>26.64</v>
      </c>
      <c r="L67" s="46">
        <v>14.15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-15</v>
      </c>
      <c r="V67" s="74">
        <v>181.5</v>
      </c>
      <c r="W67">
        <v>140.71</v>
      </c>
      <c r="X67">
        <v>0</v>
      </c>
      <c r="Y67">
        <v>0</v>
      </c>
      <c r="Z67">
        <v>14.15</v>
      </c>
      <c r="AA67">
        <v>26.64</v>
      </c>
      <c r="AB67">
        <v>-15</v>
      </c>
    </row>
    <row r="68" spans="7:28">
      <c r="G68" t="s">
        <v>110</v>
      </c>
      <c r="H68" s="73">
        <v>171.88</v>
      </c>
      <c r="I68" s="46">
        <v>0</v>
      </c>
      <c r="J68" s="46">
        <v>0</v>
      </c>
      <c r="K68" s="46">
        <v>5.75</v>
      </c>
      <c r="L68" s="46">
        <v>9.9499999999999993</v>
      </c>
      <c r="M68" s="74">
        <v>0</v>
      </c>
      <c r="N68" s="73">
        <v>0</v>
      </c>
      <c r="O68" s="46">
        <v>0</v>
      </c>
      <c r="P68" s="46">
        <v>-35</v>
      </c>
      <c r="Q68" s="46">
        <v>0</v>
      </c>
      <c r="R68" s="46">
        <v>0</v>
      </c>
      <c r="S68" s="74">
        <v>0</v>
      </c>
      <c r="U68" s="73">
        <v>-35</v>
      </c>
      <c r="V68" s="74">
        <v>187.58</v>
      </c>
      <c r="W68">
        <v>171.88</v>
      </c>
      <c r="X68">
        <v>0</v>
      </c>
      <c r="Y68">
        <v>0</v>
      </c>
      <c r="Z68">
        <v>9.9499999999999993</v>
      </c>
      <c r="AA68">
        <v>5.75</v>
      </c>
      <c r="AB68">
        <v>-35</v>
      </c>
    </row>
    <row r="69" spans="7:28">
      <c r="G69" t="s">
        <v>111</v>
      </c>
      <c r="H69" s="73">
        <v>120.4</v>
      </c>
      <c r="I69" s="46">
        <v>12.12</v>
      </c>
      <c r="J69" s="46">
        <v>64.650000000000006</v>
      </c>
      <c r="K69" s="46">
        <v>14.55</v>
      </c>
      <c r="L69" s="46">
        <v>4.4400000000000004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216.16</v>
      </c>
      <c r="W69">
        <v>120.4</v>
      </c>
      <c r="X69">
        <v>12.12</v>
      </c>
      <c r="Y69">
        <v>0</v>
      </c>
      <c r="Z69">
        <v>4.4400000000000004</v>
      </c>
      <c r="AA69">
        <v>14.55</v>
      </c>
      <c r="AB69">
        <v>64.650000000000006</v>
      </c>
    </row>
    <row r="70" spans="7:28">
      <c r="G70" t="s">
        <v>112</v>
      </c>
      <c r="H70" s="73">
        <v>121.04</v>
      </c>
      <c r="I70" s="46">
        <v>8.1199999999999992</v>
      </c>
      <c r="J70" s="46">
        <v>64.91</v>
      </c>
      <c r="K70" s="46">
        <v>20.45</v>
      </c>
      <c r="L70" s="46">
        <v>4.22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218.74</v>
      </c>
      <c r="W70">
        <v>121.04</v>
      </c>
      <c r="X70">
        <v>8.1199999999999992</v>
      </c>
      <c r="Y70">
        <v>0</v>
      </c>
      <c r="Z70">
        <v>4.22</v>
      </c>
      <c r="AA70">
        <v>20.45</v>
      </c>
      <c r="AB70">
        <v>64.91</v>
      </c>
    </row>
    <row r="71" spans="7:28">
      <c r="G71" t="s">
        <v>113</v>
      </c>
      <c r="H71" s="73">
        <v>0</v>
      </c>
      <c r="I71" s="46">
        <v>0</v>
      </c>
      <c r="J71" s="46">
        <v>89.34</v>
      </c>
      <c r="K71" s="46">
        <v>22.34</v>
      </c>
      <c r="L71" s="46">
        <v>4.24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115.92</v>
      </c>
      <c r="W71">
        <v>0</v>
      </c>
      <c r="X71">
        <v>0</v>
      </c>
      <c r="Y71">
        <v>0</v>
      </c>
      <c r="Z71">
        <v>4.24</v>
      </c>
      <c r="AA71">
        <v>22.34</v>
      </c>
      <c r="AB71">
        <v>89.34</v>
      </c>
    </row>
    <row r="72" spans="7:28">
      <c r="G72" t="s">
        <v>114</v>
      </c>
      <c r="H72" s="73">
        <v>47.43</v>
      </c>
      <c r="I72" s="46">
        <v>0</v>
      </c>
      <c r="J72" s="46">
        <v>108.28</v>
      </c>
      <c r="K72" s="46">
        <v>23.82</v>
      </c>
      <c r="L72" s="46">
        <v>4.55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184.08</v>
      </c>
      <c r="W72">
        <v>47.43</v>
      </c>
      <c r="X72">
        <v>0</v>
      </c>
      <c r="Y72">
        <v>0</v>
      </c>
      <c r="Z72">
        <v>4.55</v>
      </c>
      <c r="AA72">
        <v>23.82</v>
      </c>
      <c r="AB72">
        <v>108.28</v>
      </c>
    </row>
    <row r="73" spans="7:28">
      <c r="G73" t="s">
        <v>115</v>
      </c>
      <c r="H73" s="73">
        <v>69.75</v>
      </c>
      <c r="I73" s="46">
        <v>0</v>
      </c>
      <c r="J73" s="46">
        <v>67.55</v>
      </c>
      <c r="K73" s="46">
        <v>17.899999999999999</v>
      </c>
      <c r="L73" s="46">
        <v>3.71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-0.7</v>
      </c>
      <c r="V73" s="74">
        <v>158.91</v>
      </c>
      <c r="W73">
        <v>69.75</v>
      </c>
      <c r="X73">
        <v>0</v>
      </c>
      <c r="Y73">
        <v>-0.7</v>
      </c>
      <c r="Z73">
        <v>3.71</v>
      </c>
      <c r="AA73">
        <v>17.899999999999999</v>
      </c>
      <c r="AB73">
        <v>67.55</v>
      </c>
    </row>
    <row r="74" spans="7:28">
      <c r="G74" t="s">
        <v>116</v>
      </c>
      <c r="H74" s="73">
        <v>79.83</v>
      </c>
      <c r="I74" s="46">
        <v>0</v>
      </c>
      <c r="J74" s="46">
        <v>114.86</v>
      </c>
      <c r="K74" s="46">
        <v>21.05</v>
      </c>
      <c r="L74" s="46">
        <v>4.41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-0.7</v>
      </c>
      <c r="V74" s="74">
        <v>220.15</v>
      </c>
      <c r="W74">
        <v>79.83</v>
      </c>
      <c r="X74">
        <v>0</v>
      </c>
      <c r="Y74">
        <v>-0.7</v>
      </c>
      <c r="Z74">
        <v>4.41</v>
      </c>
      <c r="AA74">
        <v>21.05</v>
      </c>
      <c r="AB74">
        <v>114.86</v>
      </c>
    </row>
    <row r="75" spans="7:28">
      <c r="G75" t="s">
        <v>117</v>
      </c>
      <c r="H75" s="73">
        <v>22.65</v>
      </c>
      <c r="I75" s="46">
        <v>22.43</v>
      </c>
      <c r="J75" s="46">
        <v>44.86</v>
      </c>
      <c r="K75" s="46">
        <v>21.54</v>
      </c>
      <c r="L75" s="46">
        <v>4.71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-0.7</v>
      </c>
      <c r="V75" s="74">
        <v>116.19</v>
      </c>
      <c r="W75">
        <v>22.65</v>
      </c>
      <c r="X75">
        <v>22.43</v>
      </c>
      <c r="Y75">
        <v>-0.7</v>
      </c>
      <c r="Z75">
        <v>4.71</v>
      </c>
      <c r="AA75">
        <v>21.54</v>
      </c>
      <c r="AB75">
        <v>44.86</v>
      </c>
    </row>
    <row r="76" spans="7:28">
      <c r="G76" t="s">
        <v>118</v>
      </c>
      <c r="H76" s="73">
        <v>30.92</v>
      </c>
      <c r="I76" s="46">
        <v>0</v>
      </c>
      <c r="J76" s="46">
        <v>22.74</v>
      </c>
      <c r="K76" s="46">
        <v>20.47</v>
      </c>
      <c r="L76" s="46">
        <v>4.7699999999999996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-0.7</v>
      </c>
      <c r="V76" s="74">
        <v>78.900000000000006</v>
      </c>
      <c r="W76">
        <v>30.92</v>
      </c>
      <c r="X76">
        <v>0</v>
      </c>
      <c r="Y76">
        <v>-0.7</v>
      </c>
      <c r="Z76">
        <v>4.7699999999999996</v>
      </c>
      <c r="AA76">
        <v>20.47</v>
      </c>
      <c r="AB76">
        <v>22.74</v>
      </c>
    </row>
    <row r="77" spans="7:28">
      <c r="G77" t="s">
        <v>119</v>
      </c>
      <c r="H77" s="73">
        <v>36.630000000000003</v>
      </c>
      <c r="I77" s="46">
        <v>0</v>
      </c>
      <c r="J77" s="46">
        <v>21.67</v>
      </c>
      <c r="K77" s="46">
        <v>18.63</v>
      </c>
      <c r="L77" s="46">
        <v>4.55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81.48</v>
      </c>
      <c r="W77">
        <v>36.630000000000003</v>
      </c>
      <c r="X77">
        <v>0</v>
      </c>
      <c r="Y77">
        <v>-1</v>
      </c>
      <c r="Z77">
        <v>4.55</v>
      </c>
      <c r="AA77">
        <v>18.63</v>
      </c>
      <c r="AB77">
        <v>21.67</v>
      </c>
    </row>
    <row r="78" spans="7:28">
      <c r="G78" t="s">
        <v>120</v>
      </c>
      <c r="H78" s="73">
        <v>43.07</v>
      </c>
      <c r="I78" s="46">
        <v>25.97</v>
      </c>
      <c r="J78" s="46">
        <v>10.83</v>
      </c>
      <c r="K78" s="46">
        <v>18.61</v>
      </c>
      <c r="L78" s="46">
        <v>4.33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102.81</v>
      </c>
      <c r="W78">
        <v>43.07</v>
      </c>
      <c r="X78">
        <v>25.97</v>
      </c>
      <c r="Y78">
        <v>-1</v>
      </c>
      <c r="Z78">
        <v>4.33</v>
      </c>
      <c r="AA78">
        <v>18.61</v>
      </c>
      <c r="AB78">
        <v>10.83</v>
      </c>
    </row>
    <row r="79" spans="7:28">
      <c r="G79" t="s">
        <v>121</v>
      </c>
      <c r="H79" s="73">
        <v>111.33</v>
      </c>
      <c r="I79" s="46">
        <v>19.89</v>
      </c>
      <c r="J79" s="46">
        <v>0</v>
      </c>
      <c r="K79" s="46">
        <v>19.600000000000001</v>
      </c>
      <c r="L79" s="46">
        <v>4.21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155.03</v>
      </c>
      <c r="W79">
        <v>111.33</v>
      </c>
      <c r="X79">
        <v>19.89</v>
      </c>
      <c r="Y79">
        <v>-1</v>
      </c>
      <c r="Z79">
        <v>4.21</v>
      </c>
      <c r="AA79">
        <v>19.600000000000001</v>
      </c>
      <c r="AB79">
        <v>0</v>
      </c>
    </row>
    <row r="80" spans="7:28">
      <c r="G80" t="s">
        <v>122</v>
      </c>
      <c r="H80" s="73">
        <v>84.52</v>
      </c>
      <c r="I80" s="46">
        <v>21.13</v>
      </c>
      <c r="J80" s="46">
        <v>0</v>
      </c>
      <c r="K80" s="46">
        <v>24.47</v>
      </c>
      <c r="L80" s="46">
        <v>5.19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135.31</v>
      </c>
      <c r="W80">
        <v>84.52</v>
      </c>
      <c r="X80">
        <v>21.13</v>
      </c>
      <c r="Y80">
        <v>-1</v>
      </c>
      <c r="Z80">
        <v>5.19</v>
      </c>
      <c r="AA80">
        <v>24.47</v>
      </c>
      <c r="AB80">
        <v>0</v>
      </c>
    </row>
    <row r="81" spans="7:28">
      <c r="G81" t="s">
        <v>123</v>
      </c>
      <c r="H81" s="73">
        <v>98.35</v>
      </c>
      <c r="I81" s="46">
        <v>26.59</v>
      </c>
      <c r="J81" s="46">
        <v>37.22</v>
      </c>
      <c r="K81" s="46">
        <v>19.14</v>
      </c>
      <c r="L81" s="46">
        <v>13.29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194.59</v>
      </c>
      <c r="W81">
        <v>98.35</v>
      </c>
      <c r="X81">
        <v>26.59</v>
      </c>
      <c r="Y81">
        <v>-1</v>
      </c>
      <c r="Z81">
        <v>13.29</v>
      </c>
      <c r="AA81">
        <v>19.14</v>
      </c>
      <c r="AB81">
        <v>37.22</v>
      </c>
    </row>
    <row r="82" spans="7:28">
      <c r="G82" t="s">
        <v>124</v>
      </c>
      <c r="H82" s="73">
        <v>94.32</v>
      </c>
      <c r="I82" s="46">
        <v>31.07</v>
      </c>
      <c r="J82" s="46">
        <v>52.71</v>
      </c>
      <c r="K82" s="46">
        <v>14.42</v>
      </c>
      <c r="L82" s="46">
        <v>13.87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206.39</v>
      </c>
      <c r="W82">
        <v>94.32</v>
      </c>
      <c r="X82">
        <v>31.07</v>
      </c>
      <c r="Y82">
        <v>-1</v>
      </c>
      <c r="Z82">
        <v>13.87</v>
      </c>
      <c r="AA82">
        <v>14.42</v>
      </c>
      <c r="AB82">
        <v>52.71</v>
      </c>
    </row>
    <row r="83" spans="7:28">
      <c r="G83" t="s">
        <v>125</v>
      </c>
      <c r="H83" s="73">
        <v>157.13</v>
      </c>
      <c r="I83" s="46">
        <v>48.2</v>
      </c>
      <c r="J83" s="46">
        <v>62.66</v>
      </c>
      <c r="K83" s="46">
        <v>9.64</v>
      </c>
      <c r="L83" s="46">
        <v>23.14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300.77</v>
      </c>
      <c r="W83">
        <v>157.13</v>
      </c>
      <c r="X83">
        <v>48.2</v>
      </c>
      <c r="Y83">
        <v>-1</v>
      </c>
      <c r="Z83">
        <v>23.14</v>
      </c>
      <c r="AA83">
        <v>9.64</v>
      </c>
      <c r="AB83">
        <v>62.66</v>
      </c>
    </row>
    <row r="84" spans="7:28">
      <c r="G84" t="s">
        <v>126</v>
      </c>
      <c r="H84" s="73">
        <v>127.24</v>
      </c>
      <c r="I84" s="46">
        <v>48.2</v>
      </c>
      <c r="J84" s="46">
        <v>67.48</v>
      </c>
      <c r="K84" s="46">
        <v>9.64</v>
      </c>
      <c r="L84" s="46">
        <v>23.14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275.7</v>
      </c>
      <c r="W84">
        <v>127.24</v>
      </c>
      <c r="X84">
        <v>48.2</v>
      </c>
      <c r="Y84">
        <v>-1</v>
      </c>
      <c r="Z84">
        <v>23.14</v>
      </c>
      <c r="AA84">
        <v>9.64</v>
      </c>
      <c r="AB84">
        <v>67.48</v>
      </c>
    </row>
    <row r="85" spans="7:28">
      <c r="G85" t="s">
        <v>127</v>
      </c>
      <c r="H85" s="73">
        <v>153.28</v>
      </c>
      <c r="I85" s="46">
        <v>0</v>
      </c>
      <c r="J85" s="46">
        <v>0</v>
      </c>
      <c r="K85" s="46">
        <v>9.64</v>
      </c>
      <c r="L85" s="46">
        <v>22.17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185.09</v>
      </c>
      <c r="W85">
        <v>153.28</v>
      </c>
      <c r="X85">
        <v>0</v>
      </c>
      <c r="Y85">
        <v>-1</v>
      </c>
      <c r="Z85">
        <v>22.17</v>
      </c>
      <c r="AA85">
        <v>9.64</v>
      </c>
      <c r="AB85">
        <v>0</v>
      </c>
    </row>
    <row r="86" spans="7:28">
      <c r="G86" t="s">
        <v>128</v>
      </c>
      <c r="H86" s="73">
        <v>160.03</v>
      </c>
      <c r="I86" s="46">
        <v>0</v>
      </c>
      <c r="J86" s="46">
        <v>0</v>
      </c>
      <c r="K86" s="46">
        <v>9.64</v>
      </c>
      <c r="L86" s="46">
        <v>22.17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191.84</v>
      </c>
      <c r="W86">
        <v>160.03</v>
      </c>
      <c r="X86">
        <v>0</v>
      </c>
      <c r="Y86">
        <v>-1</v>
      </c>
      <c r="Z86">
        <v>22.17</v>
      </c>
      <c r="AA86">
        <v>9.64</v>
      </c>
      <c r="AB86">
        <v>0</v>
      </c>
    </row>
    <row r="87" spans="7:28">
      <c r="G87" t="s">
        <v>129</v>
      </c>
      <c r="H87" s="73">
        <v>160.99</v>
      </c>
      <c r="I87" s="46">
        <v>0</v>
      </c>
      <c r="J87" s="46">
        <v>45.31</v>
      </c>
      <c r="K87" s="46">
        <v>9.64</v>
      </c>
      <c r="L87" s="46">
        <v>21.98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237.92</v>
      </c>
      <c r="W87">
        <v>160.99</v>
      </c>
      <c r="X87">
        <v>0</v>
      </c>
      <c r="Y87">
        <v>-1</v>
      </c>
      <c r="Z87">
        <v>21.98</v>
      </c>
      <c r="AA87">
        <v>9.64</v>
      </c>
      <c r="AB87">
        <v>45.31</v>
      </c>
    </row>
    <row r="88" spans="7:28">
      <c r="G88" t="s">
        <v>130</v>
      </c>
      <c r="H88" s="73">
        <v>184.13</v>
      </c>
      <c r="I88" s="46">
        <v>0</v>
      </c>
      <c r="J88" s="46">
        <v>97.36</v>
      </c>
      <c r="K88" s="46">
        <v>9.64</v>
      </c>
      <c r="L88" s="46">
        <v>20.239999999999998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311.37</v>
      </c>
      <c r="W88">
        <v>184.13</v>
      </c>
      <c r="X88">
        <v>0</v>
      </c>
      <c r="Y88">
        <v>-1</v>
      </c>
      <c r="Z88">
        <v>20.239999999999998</v>
      </c>
      <c r="AA88">
        <v>9.64</v>
      </c>
      <c r="AB88">
        <v>97.36</v>
      </c>
    </row>
    <row r="89" spans="7:28">
      <c r="G89" t="s">
        <v>131</v>
      </c>
      <c r="H89" s="73">
        <v>196.65</v>
      </c>
      <c r="I89" s="46">
        <v>0</v>
      </c>
      <c r="J89" s="46">
        <v>0</v>
      </c>
      <c r="K89" s="46">
        <v>9.64</v>
      </c>
      <c r="L89" s="46">
        <v>19.670000000000002</v>
      </c>
      <c r="M89" s="74">
        <v>0</v>
      </c>
      <c r="N89" s="73">
        <v>0</v>
      </c>
      <c r="O89" s="46">
        <v>0</v>
      </c>
      <c r="P89" s="46">
        <v>-17</v>
      </c>
      <c r="Q89" s="46">
        <v>0</v>
      </c>
      <c r="R89" s="46">
        <v>0</v>
      </c>
      <c r="S89" s="74">
        <v>0</v>
      </c>
      <c r="U89" s="73">
        <v>-18</v>
      </c>
      <c r="V89" s="74">
        <v>225.96</v>
      </c>
      <c r="W89">
        <v>196.65</v>
      </c>
      <c r="X89">
        <v>0</v>
      </c>
      <c r="Y89">
        <v>-1</v>
      </c>
      <c r="Z89">
        <v>19.670000000000002</v>
      </c>
      <c r="AA89">
        <v>9.64</v>
      </c>
      <c r="AB89">
        <v>-17</v>
      </c>
    </row>
    <row r="90" spans="7:28">
      <c r="G90" t="s">
        <v>132</v>
      </c>
      <c r="H90" s="73">
        <v>210.15</v>
      </c>
      <c r="I90" s="46">
        <v>0</v>
      </c>
      <c r="J90" s="46">
        <v>0</v>
      </c>
      <c r="K90" s="46">
        <v>9.64</v>
      </c>
      <c r="L90" s="46">
        <v>18.510000000000002</v>
      </c>
      <c r="M90" s="74">
        <v>0</v>
      </c>
      <c r="N90" s="73">
        <v>0</v>
      </c>
      <c r="O90" s="46">
        <v>0</v>
      </c>
      <c r="P90" s="46">
        <v>-11</v>
      </c>
      <c r="Q90" s="46">
        <v>0</v>
      </c>
      <c r="R90" s="46">
        <v>0</v>
      </c>
      <c r="S90" s="74">
        <v>0</v>
      </c>
      <c r="U90" s="73">
        <v>-12</v>
      </c>
      <c r="V90" s="74">
        <v>238.3</v>
      </c>
      <c r="W90">
        <v>210.15</v>
      </c>
      <c r="X90">
        <v>0</v>
      </c>
      <c r="Y90">
        <v>-1</v>
      </c>
      <c r="Z90">
        <v>18.510000000000002</v>
      </c>
      <c r="AA90">
        <v>9.64</v>
      </c>
      <c r="AB90">
        <v>-11</v>
      </c>
    </row>
    <row r="91" spans="7:28">
      <c r="G91" t="s">
        <v>133</v>
      </c>
      <c r="H91" s="73">
        <v>182.2</v>
      </c>
      <c r="I91" s="46">
        <v>0</v>
      </c>
      <c r="J91" s="46">
        <v>0</v>
      </c>
      <c r="K91" s="46">
        <v>9.64</v>
      </c>
      <c r="L91" s="46">
        <v>16.87</v>
      </c>
      <c r="M91" s="74">
        <v>0</v>
      </c>
      <c r="N91" s="73">
        <v>0</v>
      </c>
      <c r="O91" s="46">
        <v>0</v>
      </c>
      <c r="P91" s="46">
        <v>-11</v>
      </c>
      <c r="Q91" s="46">
        <v>0</v>
      </c>
      <c r="R91" s="46">
        <v>0</v>
      </c>
      <c r="S91" s="74">
        <v>0</v>
      </c>
      <c r="U91" s="73">
        <v>-12</v>
      </c>
      <c r="V91" s="74">
        <v>208.71</v>
      </c>
      <c r="W91">
        <v>182.2</v>
      </c>
      <c r="X91">
        <v>0</v>
      </c>
      <c r="Y91">
        <v>-1</v>
      </c>
      <c r="Z91">
        <v>16.87</v>
      </c>
      <c r="AA91">
        <v>9.64</v>
      </c>
      <c r="AB91">
        <v>-11</v>
      </c>
    </row>
    <row r="92" spans="7:28">
      <c r="G92" t="s">
        <v>134</v>
      </c>
      <c r="H92" s="73">
        <v>170.63</v>
      </c>
      <c r="I92" s="46">
        <v>0</v>
      </c>
      <c r="J92" s="46">
        <v>0</v>
      </c>
      <c r="K92" s="46">
        <v>9.64</v>
      </c>
      <c r="L92" s="46">
        <v>16.48</v>
      </c>
      <c r="M92" s="74">
        <v>0</v>
      </c>
      <c r="N92" s="73">
        <v>0</v>
      </c>
      <c r="O92" s="46">
        <v>0</v>
      </c>
      <c r="P92" s="46">
        <v>-35</v>
      </c>
      <c r="Q92" s="46">
        <v>0</v>
      </c>
      <c r="R92" s="46">
        <v>0</v>
      </c>
      <c r="S92" s="74">
        <v>0</v>
      </c>
      <c r="U92" s="73">
        <v>-36</v>
      </c>
      <c r="V92" s="74">
        <v>196.75</v>
      </c>
      <c r="W92">
        <v>170.63</v>
      </c>
      <c r="X92">
        <v>0</v>
      </c>
      <c r="Y92">
        <v>-1</v>
      </c>
      <c r="Z92">
        <v>16.48</v>
      </c>
      <c r="AA92">
        <v>9.64</v>
      </c>
      <c r="AB92">
        <v>-35</v>
      </c>
    </row>
    <row r="93" spans="7:28">
      <c r="G93" t="s">
        <v>135</v>
      </c>
      <c r="H93" s="73">
        <v>147.5</v>
      </c>
      <c r="I93" s="46">
        <v>0</v>
      </c>
      <c r="J93" s="46">
        <v>25.06</v>
      </c>
      <c r="K93" s="46">
        <v>9.64</v>
      </c>
      <c r="L93" s="46">
        <v>14.17</v>
      </c>
      <c r="M93" s="74">
        <v>0</v>
      </c>
      <c r="N93" s="73">
        <v>0</v>
      </c>
      <c r="O93" s="46">
        <v>-20</v>
      </c>
      <c r="P93" s="46">
        <v>0</v>
      </c>
      <c r="Q93" s="46">
        <v>0</v>
      </c>
      <c r="R93" s="46">
        <v>0</v>
      </c>
      <c r="S93" s="74">
        <v>0</v>
      </c>
      <c r="U93" s="73">
        <v>-21</v>
      </c>
      <c r="V93" s="74">
        <v>196.37</v>
      </c>
      <c r="W93">
        <v>147.5</v>
      </c>
      <c r="X93">
        <v>-20</v>
      </c>
      <c r="Y93">
        <v>-1</v>
      </c>
      <c r="Z93">
        <v>14.17</v>
      </c>
      <c r="AA93">
        <v>9.64</v>
      </c>
      <c r="AB93">
        <v>25.06</v>
      </c>
    </row>
    <row r="94" spans="7:28">
      <c r="G94" t="s">
        <v>136</v>
      </c>
      <c r="H94" s="73">
        <v>136.88999999999999</v>
      </c>
      <c r="I94" s="46">
        <v>0</v>
      </c>
      <c r="J94" s="46">
        <v>1.93</v>
      </c>
      <c r="K94" s="46">
        <v>9.64</v>
      </c>
      <c r="L94" s="46">
        <v>12.24</v>
      </c>
      <c r="M94" s="74">
        <v>0</v>
      </c>
      <c r="N94" s="73">
        <v>0</v>
      </c>
      <c r="O94" s="46">
        <v>-20</v>
      </c>
      <c r="P94" s="46">
        <v>0</v>
      </c>
      <c r="Q94" s="46">
        <v>0</v>
      </c>
      <c r="R94" s="46">
        <v>0</v>
      </c>
      <c r="S94" s="74">
        <v>0</v>
      </c>
      <c r="U94" s="73">
        <v>-21</v>
      </c>
      <c r="V94" s="74">
        <v>160.69999999999999</v>
      </c>
      <c r="W94">
        <v>136.88999999999999</v>
      </c>
      <c r="X94">
        <v>-20</v>
      </c>
      <c r="Y94">
        <v>-1</v>
      </c>
      <c r="Z94">
        <v>12.24</v>
      </c>
      <c r="AA94">
        <v>9.64</v>
      </c>
      <c r="AB94">
        <v>1.93</v>
      </c>
    </row>
    <row r="95" spans="7:28">
      <c r="G95" t="s">
        <v>137</v>
      </c>
      <c r="H95" s="73">
        <v>63.63</v>
      </c>
      <c r="I95" s="46">
        <v>0</v>
      </c>
      <c r="J95" s="46">
        <v>0</v>
      </c>
      <c r="K95" s="46">
        <v>0</v>
      </c>
      <c r="L95" s="46">
        <v>10.41</v>
      </c>
      <c r="M95" s="74">
        <v>0</v>
      </c>
      <c r="N95" s="73">
        <v>0</v>
      </c>
      <c r="O95" s="46">
        <v>-20</v>
      </c>
      <c r="P95" s="46">
        <v>-36</v>
      </c>
      <c r="Q95" s="46">
        <v>0</v>
      </c>
      <c r="R95" s="46">
        <v>0</v>
      </c>
      <c r="S95" s="74">
        <v>0</v>
      </c>
      <c r="U95" s="73">
        <v>-57</v>
      </c>
      <c r="V95" s="74">
        <v>74.040000000000006</v>
      </c>
      <c r="W95">
        <v>63.63</v>
      </c>
      <c r="X95">
        <v>-20</v>
      </c>
      <c r="Y95">
        <v>-1</v>
      </c>
      <c r="Z95">
        <v>10.41</v>
      </c>
      <c r="AA95">
        <v>0</v>
      </c>
      <c r="AB95">
        <v>-36</v>
      </c>
    </row>
    <row r="96" spans="7:28">
      <c r="G96" t="s">
        <v>138</v>
      </c>
      <c r="H96" s="73">
        <v>32.770000000000003</v>
      </c>
      <c r="I96" s="46">
        <v>0</v>
      </c>
      <c r="J96" s="46">
        <v>0</v>
      </c>
      <c r="K96" s="46">
        <v>0</v>
      </c>
      <c r="L96" s="46">
        <v>9.74</v>
      </c>
      <c r="M96" s="74">
        <v>0</v>
      </c>
      <c r="N96" s="73">
        <v>0</v>
      </c>
      <c r="O96" s="46">
        <v>-20</v>
      </c>
      <c r="P96" s="46">
        <v>-29</v>
      </c>
      <c r="Q96" s="46">
        <v>0</v>
      </c>
      <c r="R96" s="46">
        <v>0</v>
      </c>
      <c r="S96" s="74">
        <v>0</v>
      </c>
      <c r="U96" s="73">
        <v>-50</v>
      </c>
      <c r="V96" s="74">
        <v>42.51</v>
      </c>
      <c r="W96">
        <v>32.770000000000003</v>
      </c>
      <c r="X96">
        <v>-20</v>
      </c>
      <c r="Y96">
        <v>-1</v>
      </c>
      <c r="Z96">
        <v>9.74</v>
      </c>
      <c r="AA96">
        <v>0</v>
      </c>
      <c r="AB96">
        <v>-29</v>
      </c>
    </row>
    <row r="97" spans="1:83">
      <c r="G97" t="s">
        <v>139</v>
      </c>
      <c r="H97" s="73">
        <v>9.64</v>
      </c>
      <c r="I97" s="46">
        <v>0</v>
      </c>
      <c r="J97" s="46">
        <v>0</v>
      </c>
      <c r="K97" s="46">
        <v>0</v>
      </c>
      <c r="L97" s="46">
        <v>8.19</v>
      </c>
      <c r="M97" s="74">
        <v>0</v>
      </c>
      <c r="N97" s="73">
        <v>0</v>
      </c>
      <c r="O97" s="46">
        <v>0</v>
      </c>
      <c r="P97" s="46">
        <v>-58</v>
      </c>
      <c r="Q97" s="46">
        <v>0</v>
      </c>
      <c r="R97" s="46">
        <v>0</v>
      </c>
      <c r="S97" s="74">
        <v>0</v>
      </c>
      <c r="U97" s="73">
        <v>-59</v>
      </c>
      <c r="V97" s="74">
        <v>17.829999999999998</v>
      </c>
      <c r="W97">
        <v>9.64</v>
      </c>
      <c r="X97">
        <v>0</v>
      </c>
      <c r="Y97">
        <v>-1</v>
      </c>
      <c r="Z97">
        <v>8.19</v>
      </c>
      <c r="AA97">
        <v>0</v>
      </c>
      <c r="AB97">
        <v>-58</v>
      </c>
    </row>
    <row r="98" spans="1:83">
      <c r="G98" t="s">
        <v>140</v>
      </c>
      <c r="H98" s="73">
        <v>22.17</v>
      </c>
      <c r="I98" s="46">
        <v>0</v>
      </c>
      <c r="J98" s="46">
        <v>0</v>
      </c>
      <c r="K98" s="46">
        <v>0</v>
      </c>
      <c r="L98" s="46">
        <v>8</v>
      </c>
      <c r="M98" s="74">
        <v>0</v>
      </c>
      <c r="N98" s="73">
        <v>0</v>
      </c>
      <c r="O98" s="46">
        <v>0</v>
      </c>
      <c r="P98" s="46">
        <v>-22</v>
      </c>
      <c r="Q98" s="46">
        <v>0</v>
      </c>
      <c r="R98" s="46">
        <v>0</v>
      </c>
      <c r="S98" s="74">
        <v>0</v>
      </c>
      <c r="U98" s="73">
        <v>-23</v>
      </c>
      <c r="V98" s="74">
        <v>30.17</v>
      </c>
      <c r="W98">
        <v>22.17</v>
      </c>
      <c r="X98">
        <v>0</v>
      </c>
      <c r="Y98">
        <v>-1</v>
      </c>
      <c r="Z98">
        <v>8</v>
      </c>
      <c r="AA98">
        <v>0</v>
      </c>
      <c r="AB98">
        <v>-22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1.7171899999999996</v>
      </c>
      <c r="I99" s="69">
        <f t="shared" ref="I99:BQ99" si="1">SUM(I3:I98)/4000</f>
        <v>0.18686750000000005</v>
      </c>
      <c r="J99" s="69">
        <f t="shared" si="1"/>
        <v>0.99169499999999988</v>
      </c>
      <c r="K99" s="69">
        <f t="shared" si="1"/>
        <v>0.24584499999999992</v>
      </c>
      <c r="L99" s="69">
        <f t="shared" si="1"/>
        <v>0.26715000000000005</v>
      </c>
      <c r="M99" s="69">
        <f t="shared" si="1"/>
        <v>0</v>
      </c>
      <c r="N99" s="68">
        <f t="shared" si="1"/>
        <v>-0.13025</v>
      </c>
      <c r="O99" s="69">
        <f t="shared" si="1"/>
        <v>-0.17724999999999999</v>
      </c>
      <c r="P99" s="69">
        <f t="shared" si="1"/>
        <v>-0.11724999999999999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-0.43595000000000006</v>
      </c>
      <c r="V99" s="70">
        <f t="shared" si="1"/>
        <v>3.4087474999999996</v>
      </c>
      <c r="W99">
        <f t="shared" si="1"/>
        <v>1.5869399999999998</v>
      </c>
      <c r="X99">
        <f t="shared" si="1"/>
        <v>9.6175000000000167E-3</v>
      </c>
      <c r="Y99">
        <f t="shared" si="1"/>
        <v>-1.12E-2</v>
      </c>
      <c r="Z99">
        <f t="shared" si="1"/>
        <v>0.26715000000000005</v>
      </c>
      <c r="AA99">
        <f t="shared" si="1"/>
        <v>0.24584499999999992</v>
      </c>
      <c r="AB99">
        <f t="shared" si="1"/>
        <v>0.87444499999999992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27.96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27.96</v>
      </c>
      <c r="W3">
        <v>0</v>
      </c>
      <c r="X3">
        <v>0</v>
      </c>
      <c r="Y3">
        <v>27.96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26.99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26.99</v>
      </c>
      <c r="W4">
        <v>0</v>
      </c>
      <c r="X4">
        <v>0</v>
      </c>
      <c r="Y4">
        <v>26.99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23.14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23.14</v>
      </c>
      <c r="W5">
        <v>0</v>
      </c>
      <c r="X5">
        <v>0</v>
      </c>
      <c r="Y5">
        <v>23.14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22.17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22.17</v>
      </c>
      <c r="W6">
        <v>0</v>
      </c>
      <c r="X6">
        <v>0</v>
      </c>
      <c r="Y6">
        <v>22.17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21.21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21.21</v>
      </c>
      <c r="W7">
        <v>0</v>
      </c>
      <c r="X7">
        <v>0</v>
      </c>
      <c r="Y7">
        <v>21.21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19.28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19.28</v>
      </c>
      <c r="W8">
        <v>0</v>
      </c>
      <c r="X8">
        <v>0</v>
      </c>
      <c r="Y8">
        <v>19.28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18.32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18.32</v>
      </c>
      <c r="W9">
        <v>0</v>
      </c>
      <c r="X9">
        <v>0</v>
      </c>
      <c r="Y9">
        <v>18.32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18.32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18.32</v>
      </c>
      <c r="W10">
        <v>0</v>
      </c>
      <c r="X10">
        <v>0</v>
      </c>
      <c r="Y10">
        <v>18.32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17.350000000000001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17.350000000000001</v>
      </c>
      <c r="W11">
        <v>0</v>
      </c>
      <c r="X11">
        <v>0</v>
      </c>
      <c r="Y11">
        <v>17.350000000000001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16.39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16.39</v>
      </c>
      <c r="W12">
        <v>0</v>
      </c>
      <c r="X12">
        <v>0</v>
      </c>
      <c r="Y12">
        <v>16.39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15.42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15.42</v>
      </c>
      <c r="W13">
        <v>0</v>
      </c>
      <c r="X13">
        <v>0</v>
      </c>
      <c r="Y13">
        <v>15.42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15.42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15.42</v>
      </c>
      <c r="W14">
        <v>0</v>
      </c>
      <c r="X14">
        <v>0</v>
      </c>
      <c r="Y14">
        <v>15.42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15.42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15.42</v>
      </c>
      <c r="W15">
        <v>0</v>
      </c>
      <c r="X15">
        <v>0</v>
      </c>
      <c r="Y15">
        <v>15.42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15.42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15.42</v>
      </c>
      <c r="W16">
        <v>0</v>
      </c>
      <c r="X16">
        <v>0</v>
      </c>
      <c r="Y16">
        <v>15.42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15.42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15.42</v>
      </c>
      <c r="W17">
        <v>0</v>
      </c>
      <c r="X17">
        <v>0</v>
      </c>
      <c r="Y17">
        <v>15.42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15.42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15.42</v>
      </c>
      <c r="W18">
        <v>0</v>
      </c>
      <c r="X18">
        <v>0</v>
      </c>
      <c r="Y18">
        <v>15.42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15.42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15.42</v>
      </c>
      <c r="W19">
        <v>0</v>
      </c>
      <c r="X19">
        <v>0</v>
      </c>
      <c r="Y19">
        <v>15.42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16.39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16.39</v>
      </c>
      <c r="W20">
        <v>0</v>
      </c>
      <c r="X20">
        <v>0</v>
      </c>
      <c r="Y20">
        <v>16.39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16.39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16.39</v>
      </c>
      <c r="W21">
        <v>0</v>
      </c>
      <c r="X21">
        <v>0</v>
      </c>
      <c r="Y21">
        <v>16.39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19.28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19.28</v>
      </c>
      <c r="W22">
        <v>0</v>
      </c>
      <c r="X22">
        <v>0</v>
      </c>
      <c r="Y22">
        <v>19.28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19.28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19.28</v>
      </c>
      <c r="W23">
        <v>0</v>
      </c>
      <c r="X23">
        <v>0</v>
      </c>
      <c r="Y23">
        <v>19.28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20.25</v>
      </c>
      <c r="L24" s="46">
        <v>0</v>
      </c>
      <c r="M24" s="74">
        <v>2.89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23.14</v>
      </c>
      <c r="W24">
        <v>0</v>
      </c>
      <c r="X24">
        <v>0</v>
      </c>
      <c r="Y24">
        <v>20.25</v>
      </c>
      <c r="Z24">
        <v>2.89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22.17</v>
      </c>
      <c r="L25" s="46">
        <v>0</v>
      </c>
      <c r="M25" s="74">
        <v>3.95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26.12</v>
      </c>
      <c r="W25">
        <v>0</v>
      </c>
      <c r="X25">
        <v>0</v>
      </c>
      <c r="Y25">
        <v>22.17</v>
      </c>
      <c r="Z25">
        <v>3.95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24.1</v>
      </c>
      <c r="L26" s="46">
        <v>0</v>
      </c>
      <c r="M26" s="74">
        <v>4.1500000000000004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28.25</v>
      </c>
      <c r="W26">
        <v>0</v>
      </c>
      <c r="X26">
        <v>0</v>
      </c>
      <c r="Y26">
        <v>24.1</v>
      </c>
      <c r="Z26">
        <v>4.1500000000000004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31.81</v>
      </c>
      <c r="L27" s="46">
        <v>0</v>
      </c>
      <c r="M27" s="74">
        <v>3.76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35.57</v>
      </c>
      <c r="W27">
        <v>0</v>
      </c>
      <c r="X27">
        <v>0</v>
      </c>
      <c r="Y27">
        <v>31.81</v>
      </c>
      <c r="Z27">
        <v>3.76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36.64</v>
      </c>
      <c r="L28" s="46">
        <v>0</v>
      </c>
      <c r="M28" s="74">
        <v>6.07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42.71</v>
      </c>
      <c r="W28">
        <v>0</v>
      </c>
      <c r="X28">
        <v>0</v>
      </c>
      <c r="Y28">
        <v>36.64</v>
      </c>
      <c r="Z28">
        <v>6.07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43.38</v>
      </c>
      <c r="L29" s="46">
        <v>0</v>
      </c>
      <c r="M29" s="74">
        <v>3.08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46.46</v>
      </c>
      <c r="W29">
        <v>0</v>
      </c>
      <c r="X29">
        <v>0</v>
      </c>
      <c r="Y29">
        <v>43.38</v>
      </c>
      <c r="Z29">
        <v>3.08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49.17</v>
      </c>
      <c r="L30" s="46">
        <v>0</v>
      </c>
      <c r="M30" s="74">
        <v>2.61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51.78</v>
      </c>
      <c r="W30">
        <v>0</v>
      </c>
      <c r="X30">
        <v>0</v>
      </c>
      <c r="Y30">
        <v>49.17</v>
      </c>
      <c r="Z30">
        <v>2.61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53.98</v>
      </c>
      <c r="L31" s="46">
        <v>0</v>
      </c>
      <c r="M31" s="74">
        <v>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55.98</v>
      </c>
      <c r="W31">
        <v>0</v>
      </c>
      <c r="X31">
        <v>0</v>
      </c>
      <c r="Y31">
        <v>53.98</v>
      </c>
      <c r="Z31">
        <v>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17.27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17.27</v>
      </c>
      <c r="W32">
        <v>0</v>
      </c>
      <c r="X32">
        <v>0</v>
      </c>
      <c r="Y32">
        <v>17.27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8.18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8.18</v>
      </c>
      <c r="W33">
        <v>0</v>
      </c>
      <c r="X33">
        <v>0</v>
      </c>
      <c r="Y33">
        <v>8.18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8.61</v>
      </c>
      <c r="L34" s="46">
        <v>2.3199999999999998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10.93</v>
      </c>
      <c r="W34">
        <v>0</v>
      </c>
      <c r="X34">
        <v>2.3199999999999998</v>
      </c>
      <c r="Y34">
        <v>8.61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10.45</v>
      </c>
      <c r="L35" s="46">
        <v>2.64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13.09</v>
      </c>
      <c r="W35">
        <v>0</v>
      </c>
      <c r="X35">
        <v>2.64</v>
      </c>
      <c r="Y35">
        <v>10.45</v>
      </c>
      <c r="Z35">
        <v>0</v>
      </c>
    </row>
    <row r="36" spans="7:26">
      <c r="G36" t="s">
        <v>78</v>
      </c>
      <c r="H36" s="73">
        <v>34.200000000000003</v>
      </c>
      <c r="I36" s="46">
        <v>0</v>
      </c>
      <c r="J36" s="46">
        <v>0</v>
      </c>
      <c r="K36" s="46">
        <v>6.69</v>
      </c>
      <c r="L36" s="46">
        <v>1.6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42.49</v>
      </c>
      <c r="W36">
        <v>34.200000000000003</v>
      </c>
      <c r="X36">
        <v>1.6</v>
      </c>
      <c r="Y36">
        <v>6.69</v>
      </c>
      <c r="Z36">
        <v>0</v>
      </c>
    </row>
    <row r="37" spans="7:26">
      <c r="G37" t="s">
        <v>79</v>
      </c>
      <c r="H37" s="73">
        <v>52.71</v>
      </c>
      <c r="I37" s="46">
        <v>0</v>
      </c>
      <c r="J37" s="46">
        <v>0</v>
      </c>
      <c r="K37" s="46">
        <v>6.97</v>
      </c>
      <c r="L37" s="46">
        <v>1.44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61.12</v>
      </c>
      <c r="W37">
        <v>52.71</v>
      </c>
      <c r="X37">
        <v>1.44</v>
      </c>
      <c r="Y37">
        <v>6.97</v>
      </c>
      <c r="Z37">
        <v>0</v>
      </c>
    </row>
    <row r="38" spans="7:26">
      <c r="G38" t="s">
        <v>80</v>
      </c>
      <c r="H38" s="73">
        <v>75.11</v>
      </c>
      <c r="I38" s="46">
        <v>0</v>
      </c>
      <c r="J38" s="46">
        <v>0</v>
      </c>
      <c r="K38" s="46">
        <v>6.47</v>
      </c>
      <c r="L38" s="46">
        <v>1.23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82.81</v>
      </c>
      <c r="W38">
        <v>75.11</v>
      </c>
      <c r="X38">
        <v>1.23</v>
      </c>
      <c r="Y38">
        <v>6.47</v>
      </c>
      <c r="Z38">
        <v>0</v>
      </c>
    </row>
    <row r="39" spans="7:26">
      <c r="G39" t="s">
        <v>81</v>
      </c>
      <c r="H39" s="73">
        <v>78.150000000000006</v>
      </c>
      <c r="I39" s="46">
        <v>0</v>
      </c>
      <c r="J39" s="46">
        <v>0</v>
      </c>
      <c r="K39" s="46">
        <v>6.29</v>
      </c>
      <c r="L39" s="46">
        <v>1.1200000000000001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85.56</v>
      </c>
      <c r="W39">
        <v>78.150000000000006</v>
      </c>
      <c r="X39">
        <v>1.1200000000000001</v>
      </c>
      <c r="Y39">
        <v>6.29</v>
      </c>
      <c r="Z39">
        <v>0</v>
      </c>
    </row>
    <row r="40" spans="7:26">
      <c r="G40" t="s">
        <v>82</v>
      </c>
      <c r="H40" s="73">
        <v>102.48</v>
      </c>
      <c r="I40" s="46">
        <v>0</v>
      </c>
      <c r="J40" s="46">
        <v>0</v>
      </c>
      <c r="K40" s="46">
        <v>6.06</v>
      </c>
      <c r="L40" s="46">
        <v>1.04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109.58</v>
      </c>
      <c r="W40">
        <v>102.48</v>
      </c>
      <c r="X40">
        <v>1.04</v>
      </c>
      <c r="Y40">
        <v>6.06</v>
      </c>
      <c r="Z40">
        <v>0</v>
      </c>
    </row>
    <row r="41" spans="7:26">
      <c r="G41" t="s">
        <v>83</v>
      </c>
      <c r="H41" s="73">
        <v>106.15</v>
      </c>
      <c r="I41" s="46">
        <v>0</v>
      </c>
      <c r="J41" s="46">
        <v>0</v>
      </c>
      <c r="K41" s="46">
        <v>9.41</v>
      </c>
      <c r="L41" s="46">
        <v>1.61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117.17</v>
      </c>
      <c r="W41">
        <v>106.15</v>
      </c>
      <c r="X41">
        <v>1.61</v>
      </c>
      <c r="Y41">
        <v>9.41</v>
      </c>
      <c r="Z41">
        <v>0</v>
      </c>
    </row>
    <row r="42" spans="7:26">
      <c r="G42" t="s">
        <v>84</v>
      </c>
      <c r="H42" s="73">
        <v>119.05</v>
      </c>
      <c r="I42" s="46">
        <v>0</v>
      </c>
      <c r="J42" s="46">
        <v>0</v>
      </c>
      <c r="K42" s="46">
        <v>9.7799999999999994</v>
      </c>
      <c r="L42" s="46">
        <v>1.61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130.44</v>
      </c>
      <c r="W42">
        <v>119.05</v>
      </c>
      <c r="X42">
        <v>1.61</v>
      </c>
      <c r="Y42">
        <v>9.7799999999999994</v>
      </c>
      <c r="Z42">
        <v>0</v>
      </c>
    </row>
    <row r="43" spans="7:26">
      <c r="G43" t="s">
        <v>85</v>
      </c>
      <c r="H43" s="73">
        <v>126.47</v>
      </c>
      <c r="I43" s="46">
        <v>0</v>
      </c>
      <c r="J43" s="46">
        <v>0</v>
      </c>
      <c r="K43" s="46">
        <v>24.88</v>
      </c>
      <c r="L43" s="46">
        <v>3.92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155.27000000000001</v>
      </c>
      <c r="W43">
        <v>126.47</v>
      </c>
      <c r="X43">
        <v>3.92</v>
      </c>
      <c r="Y43">
        <v>24.88</v>
      </c>
      <c r="Z43">
        <v>0</v>
      </c>
    </row>
    <row r="44" spans="7:26">
      <c r="G44" t="s">
        <v>86</v>
      </c>
      <c r="H44" s="73">
        <v>127.9</v>
      </c>
      <c r="I44" s="46">
        <v>0</v>
      </c>
      <c r="J44" s="46">
        <v>0</v>
      </c>
      <c r="K44" s="46">
        <v>32.590000000000003</v>
      </c>
      <c r="L44" s="46">
        <v>4.91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165.4</v>
      </c>
      <c r="W44">
        <v>127.9</v>
      </c>
      <c r="X44">
        <v>4.91</v>
      </c>
      <c r="Y44">
        <v>32.590000000000003</v>
      </c>
      <c r="Z44">
        <v>0</v>
      </c>
    </row>
    <row r="45" spans="7:26">
      <c r="G45" t="s">
        <v>87</v>
      </c>
      <c r="H45" s="73">
        <v>133.69999999999999</v>
      </c>
      <c r="I45" s="46">
        <v>0</v>
      </c>
      <c r="J45" s="46">
        <v>0</v>
      </c>
      <c r="K45" s="46">
        <v>59.32</v>
      </c>
      <c r="L45" s="46">
        <v>8.94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201.96</v>
      </c>
      <c r="W45">
        <v>133.69999999999999</v>
      </c>
      <c r="X45">
        <v>8.94</v>
      </c>
      <c r="Y45">
        <v>59.32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140.75</v>
      </c>
      <c r="L46" s="46">
        <v>20.239999999999998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160.99</v>
      </c>
      <c r="W46">
        <v>0</v>
      </c>
      <c r="X46">
        <v>20.239999999999998</v>
      </c>
      <c r="Y46">
        <v>140.75</v>
      </c>
      <c r="Z46">
        <v>0</v>
      </c>
    </row>
    <row r="47" spans="7:26">
      <c r="G47" t="s">
        <v>89</v>
      </c>
      <c r="H47" s="73">
        <v>50.51</v>
      </c>
      <c r="I47" s="46">
        <v>0</v>
      </c>
      <c r="J47" s="46">
        <v>0</v>
      </c>
      <c r="K47" s="46">
        <v>130.13999999999999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180.65</v>
      </c>
      <c r="W47">
        <v>50.51</v>
      </c>
      <c r="X47">
        <v>0</v>
      </c>
      <c r="Y47">
        <v>130.13999999999999</v>
      </c>
      <c r="Z47">
        <v>0</v>
      </c>
    </row>
    <row r="48" spans="7:26">
      <c r="G48" t="s">
        <v>90</v>
      </c>
      <c r="H48" s="73">
        <v>59.38</v>
      </c>
      <c r="I48" s="46">
        <v>0</v>
      </c>
      <c r="J48" s="46">
        <v>0</v>
      </c>
      <c r="K48" s="46">
        <v>129.18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188.56</v>
      </c>
      <c r="W48">
        <v>59.38</v>
      </c>
      <c r="X48">
        <v>0</v>
      </c>
      <c r="Y48">
        <v>129.18</v>
      </c>
      <c r="Z48">
        <v>0</v>
      </c>
    </row>
    <row r="49" spans="7:26">
      <c r="G49" t="s">
        <v>91</v>
      </c>
      <c r="H49" s="73">
        <v>147.77000000000001</v>
      </c>
      <c r="I49" s="46">
        <v>0</v>
      </c>
      <c r="J49" s="46">
        <v>0</v>
      </c>
      <c r="K49" s="46">
        <v>128.21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275.98</v>
      </c>
      <c r="W49">
        <v>147.77000000000001</v>
      </c>
      <c r="X49">
        <v>0</v>
      </c>
      <c r="Y49">
        <v>128.21</v>
      </c>
      <c r="Z49">
        <v>0</v>
      </c>
    </row>
    <row r="50" spans="7:26">
      <c r="G50" t="s">
        <v>92</v>
      </c>
      <c r="H50" s="73">
        <v>115.68</v>
      </c>
      <c r="I50" s="46">
        <v>0</v>
      </c>
      <c r="J50" s="46">
        <v>0</v>
      </c>
      <c r="K50" s="46">
        <v>125.32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241</v>
      </c>
      <c r="W50">
        <v>115.68</v>
      </c>
      <c r="X50">
        <v>0</v>
      </c>
      <c r="Y50">
        <v>125.32</v>
      </c>
      <c r="Z50">
        <v>0</v>
      </c>
    </row>
    <row r="51" spans="7:26">
      <c r="G51" t="s">
        <v>93</v>
      </c>
      <c r="H51" s="73">
        <v>49.16</v>
      </c>
      <c r="I51" s="46">
        <v>0</v>
      </c>
      <c r="J51" s="46">
        <v>0</v>
      </c>
      <c r="K51" s="46">
        <v>123.4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172.56</v>
      </c>
      <c r="W51">
        <v>49.16</v>
      </c>
      <c r="X51">
        <v>0</v>
      </c>
      <c r="Y51">
        <v>123.4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122.43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122.43</v>
      </c>
      <c r="W52">
        <v>0</v>
      </c>
      <c r="X52">
        <v>0</v>
      </c>
      <c r="Y52">
        <v>122.43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122.43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122.43</v>
      </c>
      <c r="W53">
        <v>0</v>
      </c>
      <c r="X53">
        <v>0</v>
      </c>
      <c r="Y53">
        <v>122.43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122.43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122.43</v>
      </c>
      <c r="W54">
        <v>0</v>
      </c>
      <c r="X54">
        <v>0</v>
      </c>
      <c r="Y54">
        <v>122.43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67.48</v>
      </c>
      <c r="L55" s="46">
        <v>0</v>
      </c>
      <c r="M55" s="74">
        <v>3.28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70.760000000000005</v>
      </c>
      <c r="W55">
        <v>0</v>
      </c>
      <c r="X55">
        <v>0</v>
      </c>
      <c r="Y55">
        <v>67.48</v>
      </c>
      <c r="Z55">
        <v>3.28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65.56</v>
      </c>
      <c r="L56" s="46">
        <v>0</v>
      </c>
      <c r="M56" s="74">
        <v>2.02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67.58</v>
      </c>
      <c r="W56">
        <v>0</v>
      </c>
      <c r="X56">
        <v>0</v>
      </c>
      <c r="Y56">
        <v>65.56</v>
      </c>
      <c r="Z56">
        <v>2.02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62.66</v>
      </c>
      <c r="L57" s="46">
        <v>0</v>
      </c>
      <c r="M57" s="74">
        <v>6.65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69.31</v>
      </c>
      <c r="W57">
        <v>0</v>
      </c>
      <c r="X57">
        <v>0</v>
      </c>
      <c r="Y57">
        <v>62.66</v>
      </c>
      <c r="Z57">
        <v>6.65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60.73</v>
      </c>
      <c r="L58" s="46">
        <v>0</v>
      </c>
      <c r="M58" s="74">
        <v>4.63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65.36</v>
      </c>
      <c r="W58">
        <v>0</v>
      </c>
      <c r="X58">
        <v>0</v>
      </c>
      <c r="Y58">
        <v>60.73</v>
      </c>
      <c r="Z58">
        <v>4.63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59.77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59.77</v>
      </c>
      <c r="W59">
        <v>0</v>
      </c>
      <c r="X59">
        <v>0</v>
      </c>
      <c r="Y59">
        <v>59.77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59.77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59.77</v>
      </c>
      <c r="W60">
        <v>0</v>
      </c>
      <c r="X60">
        <v>0</v>
      </c>
      <c r="Y60">
        <v>59.77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57.84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57.84</v>
      </c>
      <c r="W61">
        <v>0</v>
      </c>
      <c r="X61">
        <v>0</v>
      </c>
      <c r="Y61">
        <v>57.84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58.8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58.8</v>
      </c>
      <c r="W62">
        <v>0</v>
      </c>
      <c r="X62">
        <v>0</v>
      </c>
      <c r="Y62">
        <v>58.8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57.84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57.84</v>
      </c>
      <c r="W63">
        <v>0</v>
      </c>
      <c r="X63">
        <v>0</v>
      </c>
      <c r="Y63">
        <v>57.84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57.84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57.84</v>
      </c>
      <c r="W64">
        <v>0</v>
      </c>
      <c r="X64">
        <v>0</v>
      </c>
      <c r="Y64">
        <v>57.84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56.88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56.88</v>
      </c>
      <c r="W65">
        <v>0</v>
      </c>
      <c r="X65">
        <v>0</v>
      </c>
      <c r="Y65">
        <v>56.88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54.95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64.489999999999995</v>
      </c>
      <c r="W66">
        <v>0</v>
      </c>
      <c r="X66">
        <v>0</v>
      </c>
      <c r="Y66">
        <v>54.95</v>
      </c>
      <c r="Z66">
        <v>9.5399999999999991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59.77</v>
      </c>
      <c r="L67" s="46">
        <v>0</v>
      </c>
      <c r="M67" s="74">
        <v>8.2899999999999991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68.06</v>
      </c>
      <c r="W67">
        <v>0</v>
      </c>
      <c r="X67">
        <v>0</v>
      </c>
      <c r="Y67">
        <v>59.77</v>
      </c>
      <c r="Z67">
        <v>8.2899999999999991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111.82</v>
      </c>
      <c r="L68" s="46">
        <v>0</v>
      </c>
      <c r="M68" s="74">
        <v>6.75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118.57</v>
      </c>
      <c r="W68">
        <v>0</v>
      </c>
      <c r="X68">
        <v>0</v>
      </c>
      <c r="Y68">
        <v>111.82</v>
      </c>
      <c r="Z68">
        <v>6.75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33.96</v>
      </c>
      <c r="L69" s="46">
        <v>3.22</v>
      </c>
      <c r="M69" s="74">
        <v>2.34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39.520000000000003</v>
      </c>
      <c r="W69">
        <v>0</v>
      </c>
      <c r="X69">
        <v>3.22</v>
      </c>
      <c r="Y69">
        <v>33.96</v>
      </c>
      <c r="Z69">
        <v>2.34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28.18</v>
      </c>
      <c r="L70" s="46">
        <v>3.16</v>
      </c>
      <c r="M70" s="74">
        <v>1.9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33.24</v>
      </c>
      <c r="W70">
        <v>0</v>
      </c>
      <c r="X70">
        <v>3.16</v>
      </c>
      <c r="Y70">
        <v>28.18</v>
      </c>
      <c r="Z70">
        <v>1.9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8.07</v>
      </c>
      <c r="L71" s="46">
        <v>0.9</v>
      </c>
      <c r="M71" s="74">
        <v>0.52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9.49</v>
      </c>
      <c r="W71">
        <v>0</v>
      </c>
      <c r="X71">
        <v>0.9</v>
      </c>
      <c r="Y71">
        <v>8.07</v>
      </c>
      <c r="Z71">
        <v>0.52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6.61</v>
      </c>
      <c r="L72" s="46">
        <v>0.68</v>
      </c>
      <c r="M72" s="74">
        <v>0.37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7.66</v>
      </c>
      <c r="W72">
        <v>0</v>
      </c>
      <c r="X72">
        <v>0.68</v>
      </c>
      <c r="Y72">
        <v>6.61</v>
      </c>
      <c r="Z72">
        <v>0.37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5.58</v>
      </c>
      <c r="L73" s="46">
        <v>0.69</v>
      </c>
      <c r="M73" s="74">
        <v>0.27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6.54</v>
      </c>
      <c r="W73">
        <v>0</v>
      </c>
      <c r="X73">
        <v>0.69</v>
      </c>
      <c r="Y73">
        <v>5.58</v>
      </c>
      <c r="Z73">
        <v>0.27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4.5999999999999996</v>
      </c>
      <c r="L74" s="46">
        <v>0.61</v>
      </c>
      <c r="M74" s="74">
        <v>0.28999999999999998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5.5</v>
      </c>
      <c r="W74">
        <v>0</v>
      </c>
      <c r="X74">
        <v>0.61</v>
      </c>
      <c r="Y74">
        <v>4.5999999999999996</v>
      </c>
      <c r="Z74">
        <v>0.28999999999999998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4.3899999999999997</v>
      </c>
      <c r="L75" s="46">
        <v>0.63</v>
      </c>
      <c r="M75" s="74">
        <v>0.35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5.37</v>
      </c>
      <c r="W75">
        <v>0</v>
      </c>
      <c r="X75">
        <v>0.63</v>
      </c>
      <c r="Y75">
        <v>4.3899999999999997</v>
      </c>
      <c r="Z75">
        <v>0.35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4.59</v>
      </c>
      <c r="L76" s="46">
        <v>0.69</v>
      </c>
      <c r="M76" s="74">
        <v>0.27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5.55</v>
      </c>
      <c r="W76">
        <v>0</v>
      </c>
      <c r="X76">
        <v>0.69</v>
      </c>
      <c r="Y76">
        <v>4.59</v>
      </c>
      <c r="Z76">
        <v>0.27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4.21</v>
      </c>
      <c r="L77" s="46">
        <v>0.69</v>
      </c>
      <c r="M77" s="74">
        <v>0.32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5.22</v>
      </c>
      <c r="W77">
        <v>0</v>
      </c>
      <c r="X77">
        <v>0.69</v>
      </c>
      <c r="Y77">
        <v>4.21</v>
      </c>
      <c r="Z77">
        <v>0.32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3.84</v>
      </c>
      <c r="L78" s="46">
        <v>0.68</v>
      </c>
      <c r="M78" s="74">
        <v>0.36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4.88</v>
      </c>
      <c r="W78">
        <v>0</v>
      </c>
      <c r="X78">
        <v>0.68</v>
      </c>
      <c r="Y78">
        <v>3.84</v>
      </c>
      <c r="Z78">
        <v>0.36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4.3</v>
      </c>
      <c r="L79" s="46">
        <v>0.91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5.21</v>
      </c>
      <c r="W79">
        <v>0</v>
      </c>
      <c r="X79">
        <v>0.91</v>
      </c>
      <c r="Y79">
        <v>4.3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5.13</v>
      </c>
      <c r="L80" s="46">
        <v>1.1000000000000001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6.23</v>
      </c>
      <c r="W80">
        <v>0</v>
      </c>
      <c r="X80">
        <v>1.1000000000000001</v>
      </c>
      <c r="Y80">
        <v>5.13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17.3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17.3</v>
      </c>
      <c r="W81">
        <v>0</v>
      </c>
      <c r="X81">
        <v>0</v>
      </c>
      <c r="Y81">
        <v>17.3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16.600000000000001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16.600000000000001</v>
      </c>
      <c r="W82">
        <v>0</v>
      </c>
      <c r="X82">
        <v>0</v>
      </c>
      <c r="Y82">
        <v>16.600000000000001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74.23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74.23</v>
      </c>
      <c r="W83">
        <v>0</v>
      </c>
      <c r="X83">
        <v>0</v>
      </c>
      <c r="Y83">
        <v>74.23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71.34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71.34</v>
      </c>
      <c r="W84">
        <v>0</v>
      </c>
      <c r="X84">
        <v>0</v>
      </c>
      <c r="Y84">
        <v>71.34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70.37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70.37</v>
      </c>
      <c r="W85">
        <v>0</v>
      </c>
      <c r="X85">
        <v>0</v>
      </c>
      <c r="Y85">
        <v>70.37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67.48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67.48</v>
      </c>
      <c r="W86">
        <v>0</v>
      </c>
      <c r="X86">
        <v>0</v>
      </c>
      <c r="Y86">
        <v>67.48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65.55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65.55</v>
      </c>
      <c r="W87">
        <v>0</v>
      </c>
      <c r="X87">
        <v>0</v>
      </c>
      <c r="Y87">
        <v>65.55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63.62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63.62</v>
      </c>
      <c r="W88">
        <v>0</v>
      </c>
      <c r="X88">
        <v>0</v>
      </c>
      <c r="Y88">
        <v>63.62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60.73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60.73</v>
      </c>
      <c r="W89">
        <v>0</v>
      </c>
      <c r="X89">
        <v>0</v>
      </c>
      <c r="Y89">
        <v>60.73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58.8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58.8</v>
      </c>
      <c r="W90">
        <v>0</v>
      </c>
      <c r="X90">
        <v>0</v>
      </c>
      <c r="Y90">
        <v>58.8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55.91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55.91</v>
      </c>
      <c r="W91">
        <v>0</v>
      </c>
      <c r="X91">
        <v>0</v>
      </c>
      <c r="Y91">
        <v>55.91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50.13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50.13</v>
      </c>
      <c r="W92">
        <v>0</v>
      </c>
      <c r="X92">
        <v>0</v>
      </c>
      <c r="Y92">
        <v>50.13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47.24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47.24</v>
      </c>
      <c r="W93">
        <v>0</v>
      </c>
      <c r="X93">
        <v>0</v>
      </c>
      <c r="Y93">
        <v>47.24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46.27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46.27</v>
      </c>
      <c r="W94">
        <v>0</v>
      </c>
      <c r="X94">
        <v>0</v>
      </c>
      <c r="Y94">
        <v>46.27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42.42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42.42</v>
      </c>
      <c r="W95">
        <v>0</v>
      </c>
      <c r="X95">
        <v>0</v>
      </c>
      <c r="Y95">
        <v>42.42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40.49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40.49</v>
      </c>
      <c r="W96">
        <v>0</v>
      </c>
      <c r="X96">
        <v>0</v>
      </c>
      <c r="Y96">
        <v>40.49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36.630000000000003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36.630000000000003</v>
      </c>
      <c r="W97">
        <v>0</v>
      </c>
      <c r="X97">
        <v>0</v>
      </c>
      <c r="Y97">
        <v>36.630000000000003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33.74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33.74</v>
      </c>
      <c r="W98">
        <v>0</v>
      </c>
      <c r="X98">
        <v>0</v>
      </c>
      <c r="Y98">
        <v>33.74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0.34460499999999999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0.98829750000000027</v>
      </c>
      <c r="L99" s="69">
        <f t="shared" si="1"/>
        <v>1.6644999999999997E-2</v>
      </c>
      <c r="M99" s="69">
        <f t="shared" si="1"/>
        <v>1.9164999999999998E-2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1.3687124999999998</v>
      </c>
      <c r="W99">
        <f t="shared" si="1"/>
        <v>0.34460499999999999</v>
      </c>
      <c r="X99">
        <f t="shared" si="1"/>
        <v>1.6644999999999997E-2</v>
      </c>
      <c r="Y99">
        <f t="shared" si="1"/>
        <v>0.98829750000000027</v>
      </c>
      <c r="Z99">
        <f t="shared" si="1"/>
        <v>1.9164999999999998E-2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10.221399999999999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653.81023283038576</v>
      </c>
      <c r="P3" s="36">
        <v>84.83</v>
      </c>
      <c r="Q3" s="36">
        <v>14.46</v>
      </c>
      <c r="R3" s="38">
        <v>0</v>
      </c>
      <c r="S3" s="38">
        <v>0</v>
      </c>
      <c r="T3" s="37">
        <f>SUMPRODUCT(LTA!J3:AN3,LTA!J$101:AN$101,LTA!J$103:AN$103)</f>
        <v>41.260000000000005</v>
      </c>
      <c r="U3" s="37">
        <f>SUMPRODUCT(LTA!J3:AN3,LTA!J$102:AN$102,LTA!J$103:AN$103)</f>
        <v>65.22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193.19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11.92000174372545</v>
      </c>
      <c r="AD3">
        <f>SUM(B3:AB3,AI3:AT3)-AC3</f>
        <v>969.22085837149916</v>
      </c>
      <c r="AE3">
        <f>'IDT-1'!B3</f>
        <v>0</v>
      </c>
      <c r="AF3" s="24"/>
      <c r="AG3">
        <f>SUM(AD3:AF3)</f>
        <v>969.22085837149916</v>
      </c>
      <c r="AI3" s="34">
        <f>PXIL!H3</f>
        <v>0</v>
      </c>
      <c r="AJ3" s="34">
        <f>PXIL!N3</f>
        <v>0</v>
      </c>
      <c r="AK3" s="34">
        <f>RTM_IEX!H3</f>
        <v>37.590000000000003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596.93998714118777</v>
      </c>
      <c r="P4" s="36">
        <v>57.84</v>
      </c>
      <c r="Q4" s="36">
        <v>14.46</v>
      </c>
      <c r="R4" s="38">
        <v>0</v>
      </c>
      <c r="S4" s="38">
        <v>0</v>
      </c>
      <c r="T4" s="37">
        <f>SUMPRODUCT(LTA!J4:AN4,LTA!J$101:AN$101,LTA!J$103:AN$103)</f>
        <v>39.5</v>
      </c>
      <c r="U4" s="37">
        <f>SUMPRODUCT(LTA!J4:AN4,LTA!J$102:AN$102,LTA!J$103:AN$103)</f>
        <v>64.22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193.19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11.516295679936187</v>
      </c>
      <c r="AD4">
        <f t="shared" ref="AD4:AD67" si="1">SUM(B4:AB4,AI4:AT4)-AC4</f>
        <v>921.56431874609052</v>
      </c>
      <c r="AE4">
        <f>'IDT-1'!B4</f>
        <v>0</v>
      </c>
      <c r="AF4" s="24"/>
      <c r="AG4">
        <f t="shared" ref="AG4:AG67" si="2">SUM(AD4:AF4)</f>
        <v>921.56431874609052</v>
      </c>
      <c r="AI4" s="34">
        <f>PXIL!H4</f>
        <v>0</v>
      </c>
      <c r="AJ4" s="34">
        <f>PXIL!N4</f>
        <v>0</v>
      </c>
      <c r="AK4" s="34">
        <f>RTM_IEX!H4</f>
        <v>76.150000000000006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595.86760776703147</v>
      </c>
      <c r="P5" s="36">
        <v>57.84</v>
      </c>
      <c r="Q5" s="36">
        <v>14.46</v>
      </c>
      <c r="R5" s="38">
        <v>0</v>
      </c>
      <c r="S5" s="38">
        <v>0</v>
      </c>
      <c r="T5" s="37">
        <f>SUMPRODUCT(LTA!J5:AN5,LTA!J$101:AN$101,LTA!J$103:AN$103)</f>
        <v>37.75</v>
      </c>
      <c r="U5" s="37">
        <f>SUMPRODUCT(LTA!J5:AN5,LTA!J$102:AN$102,LTA!J$103:AN$103)</f>
        <v>63.71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193.19</v>
      </c>
      <c r="AB5" s="75">
        <f>-STOA!N5</f>
        <v>-218.02999999999997</v>
      </c>
      <c r="AC5">
        <f t="shared" si="0"/>
        <v>11.148187693193274</v>
      </c>
      <c r="AD5">
        <f t="shared" si="1"/>
        <v>878.11004735867721</v>
      </c>
      <c r="AE5">
        <f>'IDT-1'!B5</f>
        <v>0</v>
      </c>
      <c r="AF5" s="24"/>
      <c r="AG5">
        <f t="shared" si="2"/>
        <v>878.11004735867721</v>
      </c>
      <c r="AI5" s="34">
        <f>PXIL!H5</f>
        <v>0</v>
      </c>
      <c r="AJ5" s="34">
        <f>PXIL!N5</f>
        <v>0</v>
      </c>
      <c r="AK5" s="34">
        <f>RTM_IEX!H5</f>
        <v>35.659999999999997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599.16320759588905</v>
      </c>
      <c r="P6" s="36">
        <v>57.84</v>
      </c>
      <c r="Q6" s="36">
        <v>14.46</v>
      </c>
      <c r="R6" s="38">
        <v>0</v>
      </c>
      <c r="S6" s="38">
        <v>0</v>
      </c>
      <c r="T6" s="37">
        <f>SUMPRODUCT(LTA!J6:AN6,LTA!J$101:AN$101,LTA!J$103:AN$103)</f>
        <v>28.23</v>
      </c>
      <c r="U6" s="37">
        <f>SUMPRODUCT(LTA!J6:AN6,LTA!J$102:AN$102,LTA!J$103:AN$103)</f>
        <v>67.78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193.19</v>
      </c>
      <c r="AB6" s="75">
        <f>-STOA!N6</f>
        <v>-218.02999999999997</v>
      </c>
      <c r="AC6">
        <f t="shared" si="0"/>
        <v>10.830546731755678</v>
      </c>
      <c r="AD6">
        <f t="shared" si="1"/>
        <v>840.61328814897229</v>
      </c>
      <c r="AE6">
        <f>'IDT-1'!B6</f>
        <v>0</v>
      </c>
      <c r="AF6" s="24"/>
      <c r="AG6">
        <f t="shared" si="2"/>
        <v>840.61328814897229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599.16358010283909</v>
      </c>
      <c r="P7" s="36">
        <v>57.84</v>
      </c>
      <c r="Q7" s="36">
        <v>14.46</v>
      </c>
      <c r="R7" s="38">
        <v>0</v>
      </c>
      <c r="S7" s="38">
        <v>0</v>
      </c>
      <c r="T7" s="37">
        <f>SUMPRODUCT(LTA!J7:AN7,LTA!J$101:AN$101,LTA!J$103:AN$103)</f>
        <v>27.89</v>
      </c>
      <c r="U7" s="37">
        <f>SUMPRODUCT(LTA!J7:AN7,LTA!J$102:AN$102,LTA!J$103:AN$103)</f>
        <v>65.75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-17</v>
      </c>
      <c r="AA7" s="75">
        <f>STOA!H7</f>
        <v>193.19</v>
      </c>
      <c r="AB7" s="75">
        <f>-STOA!N7</f>
        <v>-218.02999999999997</v>
      </c>
      <c r="AC7">
        <f t="shared" si="0"/>
        <v>10.954651542137171</v>
      </c>
      <c r="AD7">
        <f t="shared" si="1"/>
        <v>821.11955584554073</v>
      </c>
      <c r="AE7">
        <f>'IDT-1'!B7</f>
        <v>0</v>
      </c>
      <c r="AF7" s="24"/>
      <c r="AG7">
        <f t="shared" si="2"/>
        <v>821.11955584554073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14.47846889952153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598.86222435642924</v>
      </c>
      <c r="P8" s="36">
        <v>57.84</v>
      </c>
      <c r="Q8" s="36">
        <v>14.46</v>
      </c>
      <c r="R8" s="38">
        <v>0</v>
      </c>
      <c r="S8" s="38">
        <v>0</v>
      </c>
      <c r="T8" s="37">
        <f>SUMPRODUCT(LTA!J8:AN8,LTA!J$101:AN$101,LTA!J$103:AN$103)</f>
        <v>27.75</v>
      </c>
      <c r="U8" s="37">
        <f>SUMPRODUCT(LTA!J8:AN8,LTA!J$102:AN$102,LTA!J$103:AN$103)</f>
        <v>64.64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-40</v>
      </c>
      <c r="AA8" s="75">
        <f>STOA!H8</f>
        <v>193.19</v>
      </c>
      <c r="AB8" s="75">
        <f>-STOA!N8</f>
        <v>-218.02999999999997</v>
      </c>
      <c r="AC8">
        <f t="shared" si="0"/>
        <v>11.126202411103112</v>
      </c>
      <c r="AD8">
        <f t="shared" si="1"/>
        <v>795.1758908448478</v>
      </c>
      <c r="AE8">
        <f>'IDT-1'!B8</f>
        <v>0</v>
      </c>
      <c r="AF8" s="24"/>
      <c r="AG8">
        <f t="shared" si="2"/>
        <v>795.1758908448478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14.47846889952153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596.15049275576644</v>
      </c>
      <c r="P9" s="36">
        <v>57.84</v>
      </c>
      <c r="Q9" s="36">
        <v>14.46</v>
      </c>
      <c r="R9" s="38">
        <v>0</v>
      </c>
      <c r="S9" s="38">
        <v>0</v>
      </c>
      <c r="T9" s="37">
        <f>SUMPRODUCT(LTA!J9:AN9,LTA!J$101:AN$101,LTA!J$103:AN$103)</f>
        <v>27.68</v>
      </c>
      <c r="U9" s="37">
        <f>SUMPRODUCT(LTA!J9:AN9,LTA!J$102:AN$102,LTA!J$103:AN$103)</f>
        <v>63.51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-55</v>
      </c>
      <c r="AA9" s="75">
        <f>STOA!H9</f>
        <v>193.19</v>
      </c>
      <c r="AB9" s="75">
        <f>-STOA!N9</f>
        <v>-218.02999999999997</v>
      </c>
      <c r="AC9">
        <f t="shared" si="0"/>
        <v>11.466074805552664</v>
      </c>
      <c r="AD9">
        <f t="shared" si="1"/>
        <v>746.92428684973527</v>
      </c>
      <c r="AE9">
        <f>'IDT-1'!B9</f>
        <v>0</v>
      </c>
      <c r="AF9" s="24"/>
      <c r="AG9">
        <f t="shared" si="2"/>
        <v>746.92428684973527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9.5228687415426254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596.15049275576644</v>
      </c>
      <c r="P10" s="36">
        <v>57.84</v>
      </c>
      <c r="Q10" s="36">
        <v>14.46</v>
      </c>
      <c r="R10" s="38">
        <v>0</v>
      </c>
      <c r="S10" s="38">
        <v>0</v>
      </c>
      <c r="T10" s="37">
        <f>SUMPRODUCT(LTA!J10:AN10,LTA!J$101:AN$101,LTA!J$103:AN$103)</f>
        <v>27.56</v>
      </c>
      <c r="U10" s="37">
        <f>SUMPRODUCT(LTA!J10:AN10,LTA!J$102:AN$102,LTA!J$103:AN$103)</f>
        <v>63.31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-70</v>
      </c>
      <c r="AA10" s="75">
        <f>STOA!H10</f>
        <v>193.19</v>
      </c>
      <c r="AB10" s="75">
        <f>-STOA!N10</f>
        <v>-218.02999999999997</v>
      </c>
      <c r="AC10">
        <f t="shared" si="0"/>
        <v>11.565769445548757</v>
      </c>
      <c r="AD10">
        <f t="shared" si="1"/>
        <v>724.54899205176048</v>
      </c>
      <c r="AE10">
        <f>'IDT-1'!B10</f>
        <v>0</v>
      </c>
      <c r="AF10" s="24"/>
      <c r="AG10">
        <f t="shared" si="2"/>
        <v>724.54899205176048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9.5228687415426254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596.15049275576644</v>
      </c>
      <c r="P11" s="36">
        <v>57.84</v>
      </c>
      <c r="Q11" s="36">
        <v>14.46</v>
      </c>
      <c r="R11" s="38">
        <v>0</v>
      </c>
      <c r="S11" s="38">
        <v>0</v>
      </c>
      <c r="T11" s="37">
        <f>SUMPRODUCT(LTA!J11:AN11,LTA!J$101:AN$101,LTA!J$103:AN$103)</f>
        <v>23.669999999999998</v>
      </c>
      <c r="U11" s="37">
        <f>SUMPRODUCT(LTA!J11:AN11,LTA!J$102:AN$102,LTA!J$103:AN$103)</f>
        <v>62.03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-96</v>
      </c>
      <c r="AA11" s="75">
        <f>STOA!H11</f>
        <v>193.19</v>
      </c>
      <c r="AB11" s="75">
        <f>-STOA!N11</f>
        <v>-218.02999999999997</v>
      </c>
      <c r="AC11">
        <f t="shared" si="0"/>
        <v>11.47998565692431</v>
      </c>
      <c r="AD11">
        <f t="shared" si="1"/>
        <v>724.46477584038485</v>
      </c>
      <c r="AE11">
        <f>'IDT-1'!B11</f>
        <v>0</v>
      </c>
      <c r="AF11" s="24"/>
      <c r="AG11">
        <f t="shared" si="2"/>
        <v>724.46477584038485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9.8493123772102162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596.15049275576644</v>
      </c>
      <c r="P12" s="36">
        <v>57.84</v>
      </c>
      <c r="Q12" s="36">
        <v>14.46</v>
      </c>
      <c r="R12" s="38">
        <v>0</v>
      </c>
      <c r="S12" s="38">
        <v>0</v>
      </c>
      <c r="T12" s="37">
        <f>SUMPRODUCT(LTA!J12:AN12,LTA!J$101:AN$101,LTA!J$103:AN$103)</f>
        <v>23.669999999999998</v>
      </c>
      <c r="U12" s="37">
        <f>SUMPRODUCT(LTA!J12:AN12,LTA!J$102:AN$102,LTA!J$103:AN$103)</f>
        <v>61.2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-103</v>
      </c>
      <c r="AA12" s="75">
        <f>STOA!H12</f>
        <v>193.19</v>
      </c>
      <c r="AB12" s="75">
        <f>-STOA!N12</f>
        <v>-218.02999999999997</v>
      </c>
      <c r="AC12">
        <f t="shared" si="0"/>
        <v>11.53505388753814</v>
      </c>
      <c r="AD12">
        <f t="shared" si="1"/>
        <v>716.90615124543865</v>
      </c>
      <c r="AE12">
        <f>'IDT-1'!B12</f>
        <v>0</v>
      </c>
      <c r="AF12" s="24"/>
      <c r="AG12">
        <f t="shared" si="2"/>
        <v>716.90615124543865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2.7050847457627114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596.14713223608612</v>
      </c>
      <c r="P13" s="36">
        <v>58.82</v>
      </c>
      <c r="Q13" s="36">
        <v>14.63</v>
      </c>
      <c r="R13" s="38">
        <v>0</v>
      </c>
      <c r="S13" s="38">
        <v>0</v>
      </c>
      <c r="T13" s="37">
        <f>SUMPRODUCT(LTA!J13:AN13,LTA!J$101:AN$101,LTA!J$103:AN$103)</f>
        <v>21.34</v>
      </c>
      <c r="U13" s="37">
        <f>SUMPRODUCT(LTA!J13:AN13,LTA!J$102:AN$102,LTA!J$103:AN$103)</f>
        <v>59.870000000000005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-96</v>
      </c>
      <c r="AA13" s="75">
        <f>STOA!H13</f>
        <v>193.19</v>
      </c>
      <c r="AB13" s="75">
        <f>-STOA!N13</f>
        <v>-218.02999999999997</v>
      </c>
      <c r="AC13">
        <f t="shared" si="0"/>
        <v>11.470872462518447</v>
      </c>
      <c r="AD13">
        <f t="shared" si="1"/>
        <v>705.31274451933064</v>
      </c>
      <c r="AE13">
        <f>'IDT-1'!B13</f>
        <v>0</v>
      </c>
      <c r="AF13" s="24"/>
      <c r="AG13">
        <f t="shared" si="2"/>
        <v>705.31274451933064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2.7050847457627114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596.14614419424004</v>
      </c>
      <c r="P14" s="36">
        <v>60</v>
      </c>
      <c r="Q14" s="36">
        <v>14.63</v>
      </c>
      <c r="R14" s="38">
        <v>0</v>
      </c>
      <c r="S14" s="38">
        <v>0</v>
      </c>
      <c r="T14" s="37">
        <f>SUMPRODUCT(LTA!J14:AN14,LTA!J$101:AN$101,LTA!J$103:AN$103)</f>
        <v>21.34</v>
      </c>
      <c r="U14" s="37">
        <f>SUMPRODUCT(LTA!J14:AN14,LTA!J$102:AN$102,LTA!J$103:AN$103)</f>
        <v>56.45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-103</v>
      </c>
      <c r="AA14" s="75">
        <f>STOA!H14</f>
        <v>193.19</v>
      </c>
      <c r="AB14" s="75">
        <f>-STOA!N14</f>
        <v>-218.02999999999997</v>
      </c>
      <c r="AC14">
        <f t="shared" si="0"/>
        <v>11.485932793866494</v>
      </c>
      <c r="AD14">
        <f t="shared" si="1"/>
        <v>699.05669614613646</v>
      </c>
      <c r="AE14">
        <f>'IDT-1'!B14</f>
        <v>0</v>
      </c>
      <c r="AF14" s="24"/>
      <c r="AG14">
        <f t="shared" si="2"/>
        <v>699.05669614613646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2.7050847457627114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624.61221149195569</v>
      </c>
      <c r="P15" s="36">
        <v>57.839999999999996</v>
      </c>
      <c r="Q15" s="36">
        <v>14.46</v>
      </c>
      <c r="R15" s="38">
        <v>0</v>
      </c>
      <c r="S15" s="38">
        <v>0</v>
      </c>
      <c r="T15" s="37">
        <f>SUMPRODUCT(LTA!J15:AN15,LTA!J$101:AN$101,LTA!J$103:AN$103)</f>
        <v>21.34</v>
      </c>
      <c r="U15" s="37">
        <f>SUMPRODUCT(LTA!J15:AN15,LTA!J$102:AN$102,LTA!J$103:AN$103)</f>
        <v>52.650000000000006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-101</v>
      </c>
      <c r="AA15" s="75">
        <f>STOA!H15</f>
        <v>193.19</v>
      </c>
      <c r="AB15" s="75">
        <f>-STOA!N15</f>
        <v>-218.02999999999997</v>
      </c>
      <c r="AC15">
        <f t="shared" si="0"/>
        <v>12.054757856787313</v>
      </c>
      <c r="AD15">
        <f t="shared" si="1"/>
        <v>675.82393838093117</v>
      </c>
      <c r="AE15">
        <f>'IDT-1'!B15</f>
        <v>0</v>
      </c>
      <c r="AF15" s="24"/>
      <c r="AG15">
        <f t="shared" si="2"/>
        <v>675.82393838093117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2.7050847457627114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624.98616645979985</v>
      </c>
      <c r="P16" s="36">
        <v>57.84</v>
      </c>
      <c r="Q16" s="36">
        <v>14.46</v>
      </c>
      <c r="R16" s="38">
        <v>0</v>
      </c>
      <c r="S16" s="38">
        <v>0</v>
      </c>
      <c r="T16" s="37">
        <f>SUMPRODUCT(LTA!J16:AN16,LTA!J$101:AN$101,LTA!J$103:AN$103)</f>
        <v>21.34</v>
      </c>
      <c r="U16" s="37">
        <f>SUMPRODUCT(LTA!J16:AN16,LTA!J$102:AN$102,LTA!J$103:AN$103)</f>
        <v>52.59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-100</v>
      </c>
      <c r="AA16" s="75">
        <f>STOA!H16</f>
        <v>193.19</v>
      </c>
      <c r="AB16" s="75">
        <f>-STOA!N16</f>
        <v>-218.02999999999997</v>
      </c>
      <c r="AC16">
        <f t="shared" si="0"/>
        <v>12.02351044761765</v>
      </c>
      <c r="AD16">
        <f t="shared" si="1"/>
        <v>680.169140757945</v>
      </c>
      <c r="AE16">
        <f>'IDT-1'!B16</f>
        <v>0</v>
      </c>
      <c r="AF16" s="24"/>
      <c r="AG16">
        <f t="shared" si="2"/>
        <v>680.169140757945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624.61221149195569</v>
      </c>
      <c r="P17" s="36">
        <v>57.839999999999989</v>
      </c>
      <c r="Q17" s="36">
        <v>14.46</v>
      </c>
      <c r="R17" s="38">
        <v>0</v>
      </c>
      <c r="S17" s="38">
        <v>0</v>
      </c>
      <c r="T17" s="37">
        <f>SUMPRODUCT(LTA!J17:AN17,LTA!J$101:AN$101,LTA!J$103:AN$103)</f>
        <v>21.34</v>
      </c>
      <c r="U17" s="37">
        <f>SUMPRODUCT(LTA!J17:AN17,LTA!J$102:AN$102,LTA!J$103:AN$103)</f>
        <v>51.02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-99</v>
      </c>
      <c r="AA17" s="75">
        <f>STOA!H17</f>
        <v>193.19</v>
      </c>
      <c r="AB17" s="75">
        <f>-STOA!N17</f>
        <v>-218.02999999999997</v>
      </c>
      <c r="AC17">
        <f t="shared" si="0"/>
        <v>11.62866988957801</v>
      </c>
      <c r="AD17">
        <f t="shared" si="1"/>
        <v>717.91494160237778</v>
      </c>
      <c r="AE17">
        <f>'IDT-1'!B17</f>
        <v>0</v>
      </c>
      <c r="AF17" s="24"/>
      <c r="AG17">
        <f t="shared" si="2"/>
        <v>717.91494160237778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589.88711925979987</v>
      </c>
      <c r="P18" s="36">
        <v>57.839999999999989</v>
      </c>
      <c r="Q18" s="36">
        <v>14.46</v>
      </c>
      <c r="R18" s="38">
        <v>0</v>
      </c>
      <c r="S18" s="38">
        <v>0</v>
      </c>
      <c r="T18" s="37">
        <f>SUMPRODUCT(LTA!J18:AN18,LTA!J$101:AN$101,LTA!J$103:AN$103)</f>
        <v>21.34</v>
      </c>
      <c r="U18" s="37">
        <f>SUMPRODUCT(LTA!J18:AN18,LTA!J$102:AN$102,LTA!J$103:AN$103)</f>
        <v>50.88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-94</v>
      </c>
      <c r="AA18" s="75">
        <f>STOA!H18</f>
        <v>193.19</v>
      </c>
      <c r="AB18" s="75">
        <f>-STOA!N18</f>
        <v>-218.02999999999997</v>
      </c>
      <c r="AC18">
        <f t="shared" si="0"/>
        <v>11.293447326203456</v>
      </c>
      <c r="AD18">
        <f t="shared" si="1"/>
        <v>688.38507193359646</v>
      </c>
      <c r="AE18">
        <f>'IDT-1'!B18</f>
        <v>0</v>
      </c>
      <c r="AF18" s="24"/>
      <c r="AG18">
        <f t="shared" si="2"/>
        <v>688.38507193359646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599.4310877564061</v>
      </c>
      <c r="P19" s="36">
        <v>57.839999999999989</v>
      </c>
      <c r="Q19" s="36">
        <v>14.46</v>
      </c>
      <c r="R19" s="38">
        <v>0</v>
      </c>
      <c r="S19" s="38">
        <v>0</v>
      </c>
      <c r="T19" s="37">
        <f>SUMPRODUCT(LTA!J19:AN19,LTA!J$101:AN$101,LTA!J$103:AN$103)</f>
        <v>25.35</v>
      </c>
      <c r="U19" s="37">
        <f>SUMPRODUCT(LTA!J19:AN19,LTA!J$102:AN$102,LTA!J$103:AN$103)</f>
        <v>50.620000000000005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-78</v>
      </c>
      <c r="AA19" s="75">
        <f>STOA!H19</f>
        <v>193.19</v>
      </c>
      <c r="AB19" s="75">
        <f>-STOA!N19</f>
        <v>-218.02999999999997</v>
      </c>
      <c r="AC19">
        <f t="shared" si="0"/>
        <v>11.339161718452722</v>
      </c>
      <c r="AD19">
        <f t="shared" si="1"/>
        <v>743.99332603795358</v>
      </c>
      <c r="AE19">
        <f>'IDT-1'!B19</f>
        <v>0</v>
      </c>
      <c r="AF19" s="24"/>
      <c r="AG19">
        <f t="shared" si="2"/>
        <v>743.99332603795358</v>
      </c>
      <c r="AI19" s="34">
        <f>PXIL!H19</f>
        <v>0</v>
      </c>
      <c r="AJ19" s="34">
        <f>PXIL!N19</f>
        <v>0</v>
      </c>
      <c r="AK19" s="34">
        <f>RTM_IEX!H19</f>
        <v>17.36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599.4310877564061</v>
      </c>
      <c r="P20" s="36">
        <v>57.839999999999989</v>
      </c>
      <c r="Q20" s="36">
        <v>14.46</v>
      </c>
      <c r="R20" s="38">
        <v>0</v>
      </c>
      <c r="S20" s="38">
        <v>0</v>
      </c>
      <c r="T20" s="37">
        <f>SUMPRODUCT(LTA!J20:AN20,LTA!J$101:AN$101,LTA!J$103:AN$103)</f>
        <v>25.64</v>
      </c>
      <c r="U20" s="37">
        <f>SUMPRODUCT(LTA!J20:AN20,LTA!J$102:AN$102,LTA!J$103:AN$103)</f>
        <v>50.760000000000005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-59</v>
      </c>
      <c r="AA20" s="75">
        <f>STOA!H20</f>
        <v>193.19</v>
      </c>
      <c r="AB20" s="75">
        <f>-STOA!N20</f>
        <v>-218.02999999999997</v>
      </c>
      <c r="AC20">
        <f t="shared" si="0"/>
        <v>11.173589721679829</v>
      </c>
      <c r="AD20">
        <f t="shared" si="1"/>
        <v>762.60889803472628</v>
      </c>
      <c r="AE20">
        <f>'IDT-1'!B20</f>
        <v>0</v>
      </c>
      <c r="AF20" s="24"/>
      <c r="AG20">
        <f t="shared" si="2"/>
        <v>762.60889803472628</v>
      </c>
      <c r="AI20" s="34">
        <f>PXIL!H20</f>
        <v>0</v>
      </c>
      <c r="AJ20" s="34">
        <f>PXIL!N20</f>
        <v>0</v>
      </c>
      <c r="AK20" s="34">
        <f>RTM_IEX!H20</f>
        <v>16.38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596.27339971640606</v>
      </c>
      <c r="P21" s="36">
        <v>57.839999999999989</v>
      </c>
      <c r="Q21" s="36">
        <v>14.46</v>
      </c>
      <c r="R21" s="38">
        <v>0</v>
      </c>
      <c r="S21" s="38">
        <v>0</v>
      </c>
      <c r="T21" s="37">
        <f>SUMPRODUCT(LTA!J21:AN21,LTA!J$101:AN$101,LTA!J$103:AN$103)</f>
        <v>26.04</v>
      </c>
      <c r="U21" s="37">
        <f>SUMPRODUCT(LTA!J21:AN21,LTA!J$102:AN$102,LTA!J$103:AN$103)</f>
        <v>58.77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-45</v>
      </c>
      <c r="AA21" s="75">
        <f>STOA!H21</f>
        <v>193.19</v>
      </c>
      <c r="AB21" s="75">
        <f>-STOA!N21</f>
        <v>-218.02999999999997</v>
      </c>
      <c r="AC21">
        <f t="shared" si="0"/>
        <v>11.155896933995383</v>
      </c>
      <c r="AD21">
        <f t="shared" si="1"/>
        <v>788.63890278241081</v>
      </c>
      <c r="AE21">
        <f>'IDT-1'!B21</f>
        <v>0</v>
      </c>
      <c r="AF21" s="24"/>
      <c r="AG21">
        <f t="shared" si="2"/>
        <v>788.63890278241081</v>
      </c>
      <c r="AI21" s="34">
        <f>PXIL!H21</f>
        <v>0</v>
      </c>
      <c r="AJ21" s="34">
        <f>PXIL!N21</f>
        <v>0</v>
      </c>
      <c r="AK21" s="34">
        <f>RTM_IEX!H21</f>
        <v>23.14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598.97258998856194</v>
      </c>
      <c r="P22" s="36">
        <v>57.839999999999989</v>
      </c>
      <c r="Q22" s="36">
        <v>14.46</v>
      </c>
      <c r="R22" s="38">
        <v>0</v>
      </c>
      <c r="S22" s="38">
        <v>0</v>
      </c>
      <c r="T22" s="37">
        <f>SUMPRODUCT(LTA!J22:AN22,LTA!J$101:AN$101,LTA!J$103:AN$103)</f>
        <v>26.04</v>
      </c>
      <c r="U22" s="37">
        <f>SUMPRODUCT(LTA!J22:AN22,LTA!J$102:AN$102,LTA!J$103:AN$103)</f>
        <v>58.75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-24</v>
      </c>
      <c r="AA22" s="75">
        <f>STOA!H22</f>
        <v>193.19</v>
      </c>
      <c r="AB22" s="75">
        <f>-STOA!N22</f>
        <v>-218.02999999999997</v>
      </c>
      <c r="AC22">
        <f t="shared" si="0"/>
        <v>11.008571820058821</v>
      </c>
      <c r="AD22">
        <f t="shared" si="1"/>
        <v>813.42541816850326</v>
      </c>
      <c r="AE22">
        <f>'IDT-1'!B22</f>
        <v>0</v>
      </c>
      <c r="AF22" s="24"/>
      <c r="AG22">
        <f t="shared" si="2"/>
        <v>813.42541816850326</v>
      </c>
      <c r="AI22" s="34">
        <f>PXIL!H22</f>
        <v>0</v>
      </c>
      <c r="AJ22" s="34">
        <f>PXIL!N22</f>
        <v>0</v>
      </c>
      <c r="AK22" s="34">
        <f>RTM_IEX!H22</f>
        <v>24.1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605.86374414029353</v>
      </c>
      <c r="P23" s="36">
        <v>57.839999999999989</v>
      </c>
      <c r="Q23" s="36">
        <v>14.46</v>
      </c>
      <c r="R23" s="38">
        <v>0</v>
      </c>
      <c r="S23" s="38">
        <v>0</v>
      </c>
      <c r="T23" s="37">
        <f>SUMPRODUCT(LTA!J23:AN23,LTA!J$101:AN$101,LTA!J$103:AN$103)</f>
        <v>26.169999999999998</v>
      </c>
      <c r="U23" s="37">
        <f>SUMPRODUCT(LTA!J23:AN23,LTA!J$102:AN$102,LTA!J$103:AN$103)</f>
        <v>58.730000000000004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193.23000000000002</v>
      </c>
      <c r="AB23" s="75">
        <f>-STOA!N23</f>
        <v>-218.02999999999997</v>
      </c>
      <c r="AC23">
        <f t="shared" si="0"/>
        <v>10.953533729536026</v>
      </c>
      <c r="AD23">
        <f t="shared" si="1"/>
        <v>855.1316104107575</v>
      </c>
      <c r="AE23">
        <f>'IDT-1'!B23</f>
        <v>0</v>
      </c>
      <c r="AF23" s="24"/>
      <c r="AG23">
        <f t="shared" si="2"/>
        <v>855.1316104107575</v>
      </c>
      <c r="AI23" s="34">
        <f>PXIL!H23</f>
        <v>0</v>
      </c>
      <c r="AJ23" s="34">
        <f>PXIL!N23</f>
        <v>0</v>
      </c>
      <c r="AK23" s="34">
        <f>RTM_IEX!H23</f>
        <v>34.71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656.02503051562962</v>
      </c>
      <c r="P24" s="36">
        <v>57.839999999999989</v>
      </c>
      <c r="Q24" s="36">
        <v>14.46</v>
      </c>
      <c r="R24" s="38">
        <v>0</v>
      </c>
      <c r="S24" s="38">
        <v>0</v>
      </c>
      <c r="T24" s="37">
        <f>SUMPRODUCT(LTA!J24:AN24,LTA!J$101:AN$101,LTA!J$103:AN$103)</f>
        <v>26.28</v>
      </c>
      <c r="U24" s="37">
        <f>SUMPRODUCT(LTA!J24:AN24,LTA!J$102:AN$102,LTA!J$103:AN$103)</f>
        <v>57.78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193.23000000000002</v>
      </c>
      <c r="AB24" s="75">
        <f>-STOA!N24</f>
        <v>-218.02999999999997</v>
      </c>
      <c r="AC24">
        <f t="shared" si="0"/>
        <v>11.39210853508885</v>
      </c>
      <c r="AD24">
        <f t="shared" si="1"/>
        <v>906.90432198054077</v>
      </c>
      <c r="AE24">
        <f>'IDT-1'!B24</f>
        <v>0</v>
      </c>
      <c r="AF24" s="24"/>
      <c r="AG24">
        <f t="shared" si="2"/>
        <v>906.90432198054077</v>
      </c>
      <c r="AI24" s="34">
        <f>PXIL!H24</f>
        <v>0</v>
      </c>
      <c r="AJ24" s="34">
        <f>PXIL!N24</f>
        <v>0</v>
      </c>
      <c r="AK24" s="34">
        <f>RTM_IEX!H24</f>
        <v>37.6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683.39849711412774</v>
      </c>
      <c r="P25" s="36">
        <v>98.323544511554601</v>
      </c>
      <c r="Q25" s="36">
        <v>14.46</v>
      </c>
      <c r="R25" s="38">
        <v>0</v>
      </c>
      <c r="S25" s="38">
        <v>0</v>
      </c>
      <c r="T25" s="37">
        <f>SUMPRODUCT(LTA!J25:AN25,LTA!J$101:AN$101,LTA!J$103:AN$103)</f>
        <v>26.31</v>
      </c>
      <c r="U25" s="37">
        <f>SUMPRODUCT(LTA!J25:AN25,LTA!J$102:AN$102,LTA!J$103:AN$103)</f>
        <v>56.400000000000006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193.23000000000002</v>
      </c>
      <c r="AB25" s="75">
        <f>-STOA!N25</f>
        <v>-218.02999999999997</v>
      </c>
      <c r="AC25">
        <f t="shared" si="0"/>
        <v>11.918343428413294</v>
      </c>
      <c r="AD25">
        <f t="shared" si="1"/>
        <v>969.0250981972689</v>
      </c>
      <c r="AE25">
        <f>'IDT-1'!B25</f>
        <v>0</v>
      </c>
      <c r="AF25" s="24"/>
      <c r="AG25">
        <f t="shared" si="2"/>
        <v>969.0250981972689</v>
      </c>
      <c r="AI25" s="34">
        <f>PXIL!H25</f>
        <v>0</v>
      </c>
      <c r="AJ25" s="34">
        <f>PXIL!N25</f>
        <v>0</v>
      </c>
      <c r="AK25" s="34">
        <f>RTM_IEX!H25</f>
        <v>33.74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706.90595918898509</v>
      </c>
      <c r="P26" s="36">
        <v>114.03999999999999</v>
      </c>
      <c r="Q26" s="36">
        <v>33.74</v>
      </c>
      <c r="R26" s="38">
        <v>0</v>
      </c>
      <c r="S26" s="38">
        <v>0</v>
      </c>
      <c r="T26" s="37">
        <f>SUMPRODUCT(LTA!J26:AN26,LTA!J$101:AN$101,LTA!J$103:AN$103)</f>
        <v>26.51</v>
      </c>
      <c r="U26" s="37">
        <f>SUMPRODUCT(LTA!J26:AN26,LTA!J$102:AN$102,LTA!J$103:AN$103)</f>
        <v>56.66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193.23000000000002</v>
      </c>
      <c r="AB26" s="75">
        <f>-STOA!N26</f>
        <v>-218.02999999999997</v>
      </c>
      <c r="AC26">
        <f t="shared" si="0"/>
        <v>12.454128335945038</v>
      </c>
      <c r="AD26">
        <f t="shared" si="1"/>
        <v>1032.2732308530399</v>
      </c>
      <c r="AE26">
        <f>'IDT-1'!B26</f>
        <v>0</v>
      </c>
      <c r="AF26" s="24"/>
      <c r="AG26">
        <f t="shared" si="2"/>
        <v>1032.2732308530399</v>
      </c>
      <c r="AI26" s="34">
        <f>PXIL!H26</f>
        <v>0</v>
      </c>
      <c r="AJ26" s="34">
        <f>PXIL!N26</f>
        <v>0</v>
      </c>
      <c r="AK26" s="34">
        <f>RTM_IEX!H26</f>
        <v>38.56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810.21930423803133</v>
      </c>
      <c r="P27" s="36">
        <v>112.34</v>
      </c>
      <c r="Q27" s="36">
        <v>38.19</v>
      </c>
      <c r="R27" s="38">
        <v>0</v>
      </c>
      <c r="S27" s="38">
        <v>0</v>
      </c>
      <c r="T27" s="37">
        <f>SUMPRODUCT(LTA!J27:AN27,LTA!J$101:AN$101,LTA!J$103:AN$103)</f>
        <v>27</v>
      </c>
      <c r="U27" s="37">
        <f>SUMPRODUCT(LTA!J27:AN27,LTA!J$102:AN$102,LTA!J$103:AN$103)</f>
        <v>56.28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193.19</v>
      </c>
      <c r="AB27" s="75">
        <f>-STOA!N27</f>
        <v>-239.13</v>
      </c>
      <c r="AC27">
        <f t="shared" si="0"/>
        <v>13.581089862352185</v>
      </c>
      <c r="AD27">
        <f t="shared" si="1"/>
        <v>1122.9296143756792</v>
      </c>
      <c r="AE27">
        <f>'IDT-1'!B27</f>
        <v>0</v>
      </c>
      <c r="AF27" s="24"/>
      <c r="AG27">
        <f t="shared" si="2"/>
        <v>1122.9296143756792</v>
      </c>
      <c r="AI27" s="34">
        <f>PXIL!H27</f>
        <v>0</v>
      </c>
      <c r="AJ27" s="34">
        <f>PXIL!N27</f>
        <v>0</v>
      </c>
      <c r="AK27" s="34">
        <f>RTM_IEX!H27</f>
        <v>45.31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911.00926961020423</v>
      </c>
      <c r="P28" s="36">
        <v>117.83</v>
      </c>
      <c r="Q28" s="36">
        <v>38.194913448735029</v>
      </c>
      <c r="R28" s="38">
        <v>0</v>
      </c>
      <c r="S28" s="38">
        <v>0</v>
      </c>
      <c r="T28" s="37">
        <f>SUMPRODUCT(LTA!J28:AN28,LTA!J$101:AN$101,LTA!J$103:AN$103)</f>
        <v>26.99</v>
      </c>
      <c r="U28" s="37">
        <f>SUMPRODUCT(LTA!J28:AN28,LTA!J$102:AN$102,LTA!J$103:AN$103)</f>
        <v>55.27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193.19</v>
      </c>
      <c r="AB28" s="75">
        <f>-STOA!N28</f>
        <v>-239.13</v>
      </c>
      <c r="AC28">
        <f t="shared" si="0"/>
        <v>14.424826844447811</v>
      </c>
      <c r="AD28">
        <f t="shared" si="1"/>
        <v>1222.5307562144912</v>
      </c>
      <c r="AE28">
        <f>'IDT-1'!B28</f>
        <v>0</v>
      </c>
      <c r="AF28" s="24"/>
      <c r="AG28">
        <f t="shared" si="2"/>
        <v>1222.5307562144912</v>
      </c>
      <c r="AI28" s="34">
        <f>PXIL!H28</f>
        <v>0</v>
      </c>
      <c r="AJ28" s="34">
        <f>PXIL!N28</f>
        <v>0</v>
      </c>
      <c r="AK28" s="34">
        <f>RTM_IEX!H28</f>
        <v>40.49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1014.3424149948665</v>
      </c>
      <c r="P29" s="36">
        <v>117.83</v>
      </c>
      <c r="Q29" s="36">
        <v>38.194392684610079</v>
      </c>
      <c r="R29" s="38">
        <v>0.48</v>
      </c>
      <c r="S29" s="38">
        <v>0</v>
      </c>
      <c r="T29" s="37">
        <f>SUMPRODUCT(LTA!J29:AN29,LTA!J$101:AN$101,LTA!J$103:AN$103)</f>
        <v>26.78</v>
      </c>
      <c r="U29" s="37">
        <f>SUMPRODUCT(LTA!J29:AN29,LTA!J$102:AN$102,LTA!J$103:AN$103)</f>
        <v>54.1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193.19</v>
      </c>
      <c r="AB29" s="75">
        <f>-STOA!N29</f>
        <v>-239.13</v>
      </c>
      <c r="AC29">
        <f t="shared" si="0"/>
        <v>15.255860891260324</v>
      </c>
      <c r="AD29">
        <f t="shared" si="1"/>
        <v>1320.6323467882164</v>
      </c>
      <c r="AE29">
        <f>'IDT-1'!B29</f>
        <v>0</v>
      </c>
      <c r="AF29" s="24"/>
      <c r="AG29">
        <f t="shared" si="2"/>
        <v>1320.6323467882164</v>
      </c>
      <c r="AI29" s="34">
        <f>PXIL!H29</f>
        <v>0</v>
      </c>
      <c r="AJ29" s="34">
        <f>PXIL!N29</f>
        <v>0</v>
      </c>
      <c r="AK29" s="34">
        <f>RTM_IEX!H29</f>
        <v>29.88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1098.258575160309</v>
      </c>
      <c r="P30" s="36">
        <v>117.83</v>
      </c>
      <c r="Q30" s="36">
        <v>38.194392684610079</v>
      </c>
      <c r="R30" s="38">
        <v>1.44</v>
      </c>
      <c r="S30" s="38">
        <v>0</v>
      </c>
      <c r="T30" s="37">
        <f>SUMPRODUCT(LTA!J30:AN30,LTA!J$101:AN$101,LTA!J$103:AN$103)</f>
        <v>26.66</v>
      </c>
      <c r="U30" s="37">
        <f>SUMPRODUCT(LTA!J30:AN30,LTA!J$102:AN$102,LTA!J$103:AN$103)</f>
        <v>52.28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193.19</v>
      </c>
      <c r="AB30" s="75">
        <f>-STOA!N30</f>
        <v>-239.13</v>
      </c>
      <c r="AC30">
        <f t="shared" si="0"/>
        <v>16.017120636650041</v>
      </c>
      <c r="AD30">
        <f t="shared" si="1"/>
        <v>1410.4972472082688</v>
      </c>
      <c r="AE30">
        <f>'IDT-1'!B30</f>
        <v>0</v>
      </c>
      <c r="AF30" s="24"/>
      <c r="AG30">
        <f t="shared" si="2"/>
        <v>1410.4972472082688</v>
      </c>
      <c r="AI30" s="34">
        <f>PXIL!H30</f>
        <v>0</v>
      </c>
      <c r="AJ30" s="34">
        <f>PXIL!N30</f>
        <v>0</v>
      </c>
      <c r="AK30" s="34">
        <f>RTM_IEX!H30</f>
        <v>27.96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1110.5391198919251</v>
      </c>
      <c r="P31" s="36">
        <v>117.83</v>
      </c>
      <c r="Q31" s="36">
        <v>38.194392684610079</v>
      </c>
      <c r="R31" s="38">
        <v>5.7099999999999991</v>
      </c>
      <c r="S31" s="38">
        <v>0</v>
      </c>
      <c r="T31" s="37">
        <f>SUMPRODUCT(LTA!J31:AN31,LTA!J$101:AN$101,LTA!J$103:AN$103)</f>
        <v>22.34</v>
      </c>
      <c r="U31" s="37">
        <f>SUMPRODUCT(LTA!J31:AN31,LTA!J$102:AN$102,LTA!J$103:AN$103)</f>
        <v>54.84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292.62</v>
      </c>
      <c r="AB31" s="75">
        <f>-STOA!N31</f>
        <v>-239.13</v>
      </c>
      <c r="AC31">
        <f t="shared" si="0"/>
        <v>17.046670890491622</v>
      </c>
      <c r="AD31">
        <f t="shared" si="1"/>
        <v>1459.7282416860432</v>
      </c>
      <c r="AE31">
        <f>'IDT-1'!B31</f>
        <v>21</v>
      </c>
      <c r="AF31" s="24"/>
      <c r="AG31">
        <f t="shared" si="2"/>
        <v>1480.7282416860432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99.608355049128889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1103.8842145225635</v>
      </c>
      <c r="P32" s="36">
        <v>117.83</v>
      </c>
      <c r="Q32" s="36">
        <v>38.194392684610079</v>
      </c>
      <c r="R32" s="38">
        <v>10.89</v>
      </c>
      <c r="S32" s="38">
        <v>0</v>
      </c>
      <c r="T32" s="37">
        <f>SUMPRODUCT(LTA!J32:AN32,LTA!J$101:AN$101,LTA!J$103:AN$103)</f>
        <v>22.35</v>
      </c>
      <c r="U32" s="37">
        <f>SUMPRODUCT(LTA!J32:AN32,LTA!J$102:AN$102,LTA!J$103:AN$103)</f>
        <v>54.88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292.62</v>
      </c>
      <c r="AB32" s="75">
        <f>-STOA!N32</f>
        <v>-239.13</v>
      </c>
      <c r="AC32">
        <f t="shared" si="0"/>
        <v>16.890678186478556</v>
      </c>
      <c r="AD32">
        <f t="shared" si="1"/>
        <v>1475.4576840698242</v>
      </c>
      <c r="AE32">
        <f>'IDT-1'!B32</f>
        <v>104</v>
      </c>
      <c r="AF32" s="24"/>
      <c r="AG32">
        <f t="shared" si="2"/>
        <v>1579.4576840698242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-19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99.608355049128889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1087.067789429839</v>
      </c>
      <c r="P33" s="36">
        <v>117.83</v>
      </c>
      <c r="Q33" s="36">
        <v>38.194392684610079</v>
      </c>
      <c r="R33" s="38">
        <v>17.91</v>
      </c>
      <c r="S33" s="38">
        <v>0</v>
      </c>
      <c r="T33" s="37">
        <f>SUMPRODUCT(LTA!J33:AN33,LTA!J$101:AN$101,LTA!J$103:AN$103)</f>
        <v>24.6</v>
      </c>
      <c r="U33" s="37">
        <f>SUMPRODUCT(LTA!J33:AN33,LTA!J$102:AN$102,LTA!J$103:AN$103)</f>
        <v>54.88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292.62</v>
      </c>
      <c r="AB33" s="75">
        <f>-STOA!N33</f>
        <v>-239.13</v>
      </c>
      <c r="AC33">
        <f t="shared" si="0"/>
        <v>16.776461269350335</v>
      </c>
      <c r="AD33">
        <f t="shared" si="1"/>
        <v>1474.0254758942274</v>
      </c>
      <c r="AE33">
        <f>'IDT-1'!B33</f>
        <v>197</v>
      </c>
      <c r="AF33" s="24"/>
      <c r="AG33">
        <f t="shared" si="2"/>
        <v>1671.0254758942274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99.608355049128889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1084.4846415108677</v>
      </c>
      <c r="P34" s="36">
        <v>117.83</v>
      </c>
      <c r="Q34" s="36">
        <v>38.194392684610079</v>
      </c>
      <c r="R34" s="38">
        <v>36.815047747141897</v>
      </c>
      <c r="S34" s="38">
        <v>0</v>
      </c>
      <c r="T34" s="37">
        <f>SUMPRODUCT(LTA!J34:AN34,LTA!J$101:AN$101,LTA!J$103:AN$103)</f>
        <v>32.56</v>
      </c>
      <c r="U34" s="37">
        <f>SUMPRODUCT(LTA!J34:AN34,LTA!J$102:AN$102,LTA!J$103:AN$103)</f>
        <v>54.440000000000005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292.62</v>
      </c>
      <c r="AB34" s="75">
        <f>-STOA!N34</f>
        <v>-239.13</v>
      </c>
      <c r="AC34">
        <f t="shared" si="0"/>
        <v>16.976733227906969</v>
      </c>
      <c r="AD34">
        <f t="shared" si="1"/>
        <v>1497.6671037638416</v>
      </c>
      <c r="AE34">
        <f>'IDT-1'!B34</f>
        <v>255</v>
      </c>
      <c r="AF34" s="24"/>
      <c r="AG34">
        <f t="shared" si="2"/>
        <v>1752.6671037638416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111.62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1054.1147130573665</v>
      </c>
      <c r="P35" s="36">
        <v>117.83</v>
      </c>
      <c r="Q35" s="36">
        <v>38.194392684610079</v>
      </c>
      <c r="R35" s="38">
        <v>44.489999999999995</v>
      </c>
      <c r="S35" s="38">
        <v>0</v>
      </c>
      <c r="T35" s="37">
        <f>SUMPRODUCT(LTA!J35:AN35,LTA!J$101:AN$101,LTA!J$103:AN$103)</f>
        <v>46.59</v>
      </c>
      <c r="U35" s="37">
        <f>SUMPRODUCT(LTA!J35:AN35,LTA!J$102:AN$102,LTA!J$103:AN$103)</f>
        <v>55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292.96000000000004</v>
      </c>
      <c r="AB35" s="75">
        <f>-STOA!N35</f>
        <v>-239.13</v>
      </c>
      <c r="AC35">
        <f t="shared" si="0"/>
        <v>16.902280194985327</v>
      </c>
      <c r="AD35">
        <f t="shared" si="1"/>
        <v>1514.9882255469913</v>
      </c>
      <c r="AE35">
        <f>'IDT-1'!B35</f>
        <v>315.767</v>
      </c>
      <c r="AF35" s="24"/>
      <c r="AG35">
        <f t="shared" si="2"/>
        <v>1830.7552255469914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111.62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1008.925207423911</v>
      </c>
      <c r="P36" s="36">
        <v>117.83</v>
      </c>
      <c r="Q36" s="36">
        <v>38.194392684610079</v>
      </c>
      <c r="R36" s="38">
        <v>44.5</v>
      </c>
      <c r="S36" s="38">
        <v>0</v>
      </c>
      <c r="T36" s="37">
        <f>SUMPRODUCT(LTA!J36:AN36,LTA!J$101:AN$101,LTA!J$103:AN$103)</f>
        <v>64.58</v>
      </c>
      <c r="U36" s="37">
        <f>SUMPRODUCT(LTA!J36:AN36,LTA!J$102:AN$102,LTA!J$103:AN$103)</f>
        <v>54.47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47.26</v>
      </c>
      <c r="Z36" s="34">
        <f>IEX!N36</f>
        <v>0</v>
      </c>
      <c r="AA36" s="75">
        <f>STOA!H36</f>
        <v>292.96000000000004</v>
      </c>
      <c r="AB36" s="75">
        <f>-STOA!N36</f>
        <v>-239.13</v>
      </c>
      <c r="AC36">
        <f t="shared" si="0"/>
        <v>17.768828347664297</v>
      </c>
      <c r="AD36">
        <f t="shared" si="1"/>
        <v>1617.2821717608567</v>
      </c>
      <c r="AE36">
        <f>'IDT-1'!B36</f>
        <v>244.29</v>
      </c>
      <c r="AF36" s="24"/>
      <c r="AG36">
        <f t="shared" si="2"/>
        <v>1861.5721717608567</v>
      </c>
      <c r="AI36" s="34">
        <f>PXIL!H36</f>
        <v>0</v>
      </c>
      <c r="AJ36" s="34">
        <f>PXIL!N36</f>
        <v>0</v>
      </c>
      <c r="AK36" s="34">
        <f>RTM_IEX!H36</f>
        <v>49.42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34.200000000000003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111.62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987.05111476380557</v>
      </c>
      <c r="P37" s="36">
        <v>117.83</v>
      </c>
      <c r="Q37" s="36">
        <v>38.194392684610079</v>
      </c>
      <c r="R37" s="38">
        <v>47.5</v>
      </c>
      <c r="S37" s="38">
        <v>0</v>
      </c>
      <c r="T37" s="37">
        <f>SUMPRODUCT(LTA!J37:AN37,LTA!J$101:AN$101,LTA!J$103:AN$103)</f>
        <v>92.1</v>
      </c>
      <c r="U37" s="37">
        <f>SUMPRODUCT(LTA!J37:AN37,LTA!J$102:AN$102,LTA!J$103:AN$103)</f>
        <v>60.93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140.47</v>
      </c>
      <c r="Z37" s="34">
        <f>IEX!N37</f>
        <v>0</v>
      </c>
      <c r="AA37" s="75">
        <f>STOA!H37</f>
        <v>292.96000000000004</v>
      </c>
      <c r="AB37" s="75">
        <f>-STOA!N37</f>
        <v>-239.13</v>
      </c>
      <c r="AC37">
        <f t="shared" si="0"/>
        <v>18.419037969319415</v>
      </c>
      <c r="AD37">
        <f t="shared" si="1"/>
        <v>1694.0378694790963</v>
      </c>
      <c r="AE37">
        <f>'IDT-1'!B37</f>
        <v>230.38399999999999</v>
      </c>
      <c r="AF37" s="24"/>
      <c r="AG37">
        <f t="shared" si="2"/>
        <v>1924.4218694790964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52.71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111.62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966.40178515682032</v>
      </c>
      <c r="P38" s="36">
        <v>117.83</v>
      </c>
      <c r="Q38" s="36">
        <v>38.194392684610079</v>
      </c>
      <c r="R38" s="38">
        <v>47.5</v>
      </c>
      <c r="S38" s="38">
        <v>0</v>
      </c>
      <c r="T38" s="37">
        <f>SUMPRODUCT(LTA!J38:AN38,LTA!J$101:AN$101,LTA!J$103:AN$103)</f>
        <v>124.54</v>
      </c>
      <c r="U38" s="37">
        <f>SUMPRODUCT(LTA!J38:AN38,LTA!J$102:AN$102,LTA!J$103:AN$103)</f>
        <v>61.09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214.25</v>
      </c>
      <c r="Z38" s="34">
        <f>IEX!N38</f>
        <v>0</v>
      </c>
      <c r="AA38" s="75">
        <f>STOA!H38</f>
        <v>292.96000000000004</v>
      </c>
      <c r="AB38" s="75">
        <f>-STOA!N38</f>
        <v>-239.13</v>
      </c>
      <c r="AC38">
        <f t="shared" si="0"/>
        <v>19.398399600620735</v>
      </c>
      <c r="AD38">
        <f t="shared" si="1"/>
        <v>1809.6491782408098</v>
      </c>
      <c r="AE38">
        <f>'IDT-1'!B38</f>
        <v>140.596</v>
      </c>
      <c r="AF38" s="24"/>
      <c r="AG38">
        <f t="shared" si="2"/>
        <v>1950.2451782408098</v>
      </c>
      <c r="AI38" s="34">
        <f>PXIL!H38</f>
        <v>0</v>
      </c>
      <c r="AJ38" s="34">
        <f>PXIL!N38</f>
        <v>0</v>
      </c>
      <c r="AK38" s="34">
        <f>RTM_IEX!H38</f>
        <v>8.4600000000000009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75.11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111.62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953.32854120391096</v>
      </c>
      <c r="P39" s="36">
        <v>117.83</v>
      </c>
      <c r="Q39" s="36">
        <v>38.194392684610079</v>
      </c>
      <c r="R39" s="38">
        <v>47.5</v>
      </c>
      <c r="S39" s="38">
        <v>0</v>
      </c>
      <c r="T39" s="37">
        <f>SUMPRODUCT(LTA!J39:AN39,LTA!J$101:AN$101,LTA!J$103:AN$103)</f>
        <v>140.56</v>
      </c>
      <c r="U39" s="37">
        <f>SUMPRODUCT(LTA!J39:AN39,LTA!J$102:AN$102,LTA!J$103:AN$103)</f>
        <v>61.51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201.78</v>
      </c>
      <c r="Z39" s="34">
        <f>IEX!N39</f>
        <v>0</v>
      </c>
      <c r="AA39" s="75">
        <f>STOA!H39</f>
        <v>292.96000000000004</v>
      </c>
      <c r="AB39" s="75">
        <f>-STOA!N39</f>
        <v>-239.13</v>
      </c>
      <c r="AC39">
        <f t="shared" si="0"/>
        <v>19.579812351416294</v>
      </c>
      <c r="AD39">
        <f t="shared" si="1"/>
        <v>1831.0645215371044</v>
      </c>
      <c r="AE39">
        <f>'IDT-1'!B39</f>
        <v>104.79300000000001</v>
      </c>
      <c r="AF39" s="24"/>
      <c r="AG39">
        <f t="shared" si="2"/>
        <v>1935.8575215371043</v>
      </c>
      <c r="AI39" s="34">
        <f>PXIL!H39</f>
        <v>0</v>
      </c>
      <c r="AJ39" s="34">
        <f>PXIL!N39</f>
        <v>0</v>
      </c>
      <c r="AK39" s="34">
        <f>RTM_IEX!H39</f>
        <v>36.119999999999997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78.150000000000006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99.608355049128889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934.39019647558985</v>
      </c>
      <c r="P40" s="36">
        <v>117.83</v>
      </c>
      <c r="Q40" s="36">
        <v>38.194392684610079</v>
      </c>
      <c r="R40" s="38">
        <v>47.5</v>
      </c>
      <c r="S40" s="38">
        <v>0</v>
      </c>
      <c r="T40" s="37">
        <f>SUMPRODUCT(LTA!J40:AN40,LTA!J$101:AN$101,LTA!J$103:AN$103)</f>
        <v>167.61</v>
      </c>
      <c r="U40" s="37">
        <f>SUMPRODUCT(LTA!J40:AN40,LTA!J$102:AN$102,LTA!J$103:AN$103)</f>
        <v>61.35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451.02</v>
      </c>
      <c r="Z40" s="34">
        <f>IEX!N40</f>
        <v>0</v>
      </c>
      <c r="AA40" s="75">
        <f>STOA!H40</f>
        <v>292.96000000000004</v>
      </c>
      <c r="AB40" s="75">
        <f>-STOA!N40</f>
        <v>-239.13</v>
      </c>
      <c r="AC40">
        <f t="shared" si="0"/>
        <v>21.853721273931974</v>
      </c>
      <c r="AD40">
        <f t="shared" si="1"/>
        <v>2025.1806229353965</v>
      </c>
      <c r="AE40">
        <f>'IDT-1'!B40</f>
        <v>21.693000000000001</v>
      </c>
      <c r="AF40" s="24"/>
      <c r="AG40">
        <f t="shared" si="2"/>
        <v>2046.8736229353965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-37</v>
      </c>
      <c r="AM40" s="34">
        <f>RTM_PXI!H40</f>
        <v>0</v>
      </c>
      <c r="AN40" s="34">
        <f>RTM_PXI!N40</f>
        <v>0</v>
      </c>
      <c r="AO40" s="148">
        <f>GDAM_IEX!H40</f>
        <v>102.48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99.608355049128889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934.39019647558985</v>
      </c>
      <c r="P41" s="36">
        <v>117.83</v>
      </c>
      <c r="Q41" s="36">
        <v>38.194392684610079</v>
      </c>
      <c r="R41" s="38">
        <v>47.5</v>
      </c>
      <c r="S41" s="38">
        <v>0</v>
      </c>
      <c r="T41" s="37">
        <f>SUMPRODUCT(LTA!J41:AN41,LTA!J$101:AN$101,LTA!J$103:AN$103)</f>
        <v>212.99</v>
      </c>
      <c r="U41" s="37">
        <f>SUMPRODUCT(LTA!J41:AN41,LTA!J$102:AN$102,LTA!J$103:AN$103)</f>
        <v>61.43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389.49</v>
      </c>
      <c r="Z41" s="34">
        <f>IEX!N41</f>
        <v>0</v>
      </c>
      <c r="AA41" s="75">
        <f>STOA!H41</f>
        <v>292.96000000000004</v>
      </c>
      <c r="AB41" s="75">
        <f>-STOA!N41</f>
        <v>-239.13</v>
      </c>
      <c r="AC41">
        <f t="shared" si="0"/>
        <v>21.78439243811108</v>
      </c>
      <c r="AD41">
        <f t="shared" si="1"/>
        <v>2091.309951771218</v>
      </c>
      <c r="AE41">
        <f>'IDT-1'!B41</f>
        <v>5.423</v>
      </c>
      <c r="AF41" s="24"/>
      <c r="AG41">
        <f t="shared" si="2"/>
        <v>2096.7329517712178</v>
      </c>
      <c r="AI41" s="34">
        <f>PXIL!H41</f>
        <v>0</v>
      </c>
      <c r="AJ41" s="34">
        <f>PXIL!N41</f>
        <v>0</v>
      </c>
      <c r="AK41" s="34">
        <f>RTM_IEX!H41</f>
        <v>41.46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106.15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99.608355049128889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923.99202011558987</v>
      </c>
      <c r="P42" s="36">
        <v>117.83</v>
      </c>
      <c r="Q42" s="36">
        <v>38.194392684610079</v>
      </c>
      <c r="R42" s="38">
        <v>47.5</v>
      </c>
      <c r="S42" s="38">
        <v>0</v>
      </c>
      <c r="T42" s="37">
        <f>SUMPRODUCT(LTA!J42:AN42,LTA!J$101:AN$101,LTA!J$103:AN$103)</f>
        <v>239.94000000000003</v>
      </c>
      <c r="U42" s="37">
        <f>SUMPRODUCT(LTA!J42:AN42,LTA!J$102:AN$102,LTA!J$103:AN$103)</f>
        <v>60.31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465.09</v>
      </c>
      <c r="Z42" s="34">
        <f>IEX!N42</f>
        <v>0</v>
      </c>
      <c r="AA42" s="75">
        <f>STOA!H42</f>
        <v>292.96000000000004</v>
      </c>
      <c r="AB42" s="75">
        <f>-STOA!N42</f>
        <v>-239.13</v>
      </c>
      <c r="AC42">
        <f t="shared" si="0"/>
        <v>22.515375756687082</v>
      </c>
      <c r="AD42">
        <f t="shared" si="1"/>
        <v>2177.6007920926418</v>
      </c>
      <c r="AE42">
        <f>'IDT-1'!B42</f>
        <v>0</v>
      </c>
      <c r="AF42" s="24"/>
      <c r="AG42">
        <f t="shared" si="2"/>
        <v>2177.6007920926418</v>
      </c>
      <c r="AI42" s="34">
        <f>PXIL!H42</f>
        <v>0</v>
      </c>
      <c r="AJ42" s="34">
        <f>PXIL!N42</f>
        <v>0</v>
      </c>
      <c r="AK42" s="34">
        <f>RTM_IEX!H42</f>
        <v>24.55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119.05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111.62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916.81001383919056</v>
      </c>
      <c r="P43" s="36">
        <v>117.83</v>
      </c>
      <c r="Q43" s="36">
        <v>38.194392684610079</v>
      </c>
      <c r="R43" s="38">
        <v>47.5</v>
      </c>
      <c r="S43" s="38">
        <v>0</v>
      </c>
      <c r="T43" s="37">
        <f>SUMPRODUCT(LTA!J43:AN43,LTA!J$101:AN$101,LTA!J$103:AN$103)</f>
        <v>264.09000000000003</v>
      </c>
      <c r="U43" s="37">
        <f>SUMPRODUCT(LTA!J43:AN43,LTA!J$102:AN$102,LTA!J$103:AN$103)</f>
        <v>59.34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267.01</v>
      </c>
      <c r="Z43" s="34">
        <f>IEX!N43</f>
        <v>0</v>
      </c>
      <c r="AA43" s="75">
        <f>STOA!H43</f>
        <v>292.96000000000004</v>
      </c>
      <c r="AB43" s="75">
        <f>-STOA!N43</f>
        <v>-239.13</v>
      </c>
      <c r="AC43">
        <f t="shared" si="0"/>
        <v>22.340484721552645</v>
      </c>
      <c r="AD43">
        <f t="shared" si="1"/>
        <v>2156.9553218022479</v>
      </c>
      <c r="AE43">
        <f>'IDT-1'!B43</f>
        <v>5.423</v>
      </c>
      <c r="AF43" s="24"/>
      <c r="AG43">
        <f t="shared" si="2"/>
        <v>2162.3783218022477</v>
      </c>
      <c r="AI43" s="34">
        <f>PXIL!H43</f>
        <v>0</v>
      </c>
      <c r="AJ43" s="34">
        <f>PXIL!N43</f>
        <v>0</v>
      </c>
      <c r="AK43" s="34">
        <f>RTM_IEX!H43</f>
        <v>166.38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126.47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1.2955128205128204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111.62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916.58065895919049</v>
      </c>
      <c r="P44" s="36">
        <v>117.83</v>
      </c>
      <c r="Q44" s="36">
        <v>38.194392684610079</v>
      </c>
      <c r="R44" s="38">
        <v>47.5</v>
      </c>
      <c r="S44" s="38">
        <v>0</v>
      </c>
      <c r="T44" s="37">
        <f>SUMPRODUCT(LTA!J44:AN44,LTA!J$101:AN$101,LTA!J$103:AN$103)</f>
        <v>285.10000000000002</v>
      </c>
      <c r="U44" s="37">
        <f>SUMPRODUCT(LTA!J44:AN44,LTA!J$102:AN$102,LTA!J$103:AN$103)</f>
        <v>58.22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217.67</v>
      </c>
      <c r="Z44" s="34">
        <f>IEX!N44</f>
        <v>0</v>
      </c>
      <c r="AA44" s="75">
        <f>STOA!H44</f>
        <v>292.96000000000004</v>
      </c>
      <c r="AB44" s="75">
        <f>-STOA!N44</f>
        <v>-239.13</v>
      </c>
      <c r="AC44">
        <f t="shared" si="0"/>
        <v>22.295428448252949</v>
      </c>
      <c r="AD44">
        <f t="shared" si="1"/>
        <v>2151.6365360160598</v>
      </c>
      <c r="AE44">
        <f>'IDT-1'!B44</f>
        <v>10.847</v>
      </c>
      <c r="AF44" s="24"/>
      <c r="AG44">
        <f t="shared" si="2"/>
        <v>2162.48353601606</v>
      </c>
      <c r="AI44" s="34">
        <f>PXIL!H44</f>
        <v>0</v>
      </c>
      <c r="AJ44" s="34">
        <f>PXIL!N44</f>
        <v>0</v>
      </c>
      <c r="AK44" s="34">
        <f>RTM_IEX!H44</f>
        <v>187.97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127.9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1.2955128205128204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111.62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917.66749863703717</v>
      </c>
      <c r="P45" s="36">
        <v>117.83</v>
      </c>
      <c r="Q45" s="36">
        <v>38.194392684610079</v>
      </c>
      <c r="R45" s="38">
        <v>47.5</v>
      </c>
      <c r="S45" s="38">
        <v>0</v>
      </c>
      <c r="T45" s="37">
        <f>SUMPRODUCT(LTA!J45:AN45,LTA!J$101:AN$101,LTA!J$103:AN$103)</f>
        <v>302.07</v>
      </c>
      <c r="U45" s="37">
        <f>SUMPRODUCT(LTA!J45:AN45,LTA!J$102:AN$102,LTA!J$103:AN$103)</f>
        <v>33.44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179.39</v>
      </c>
      <c r="Z45" s="34">
        <f>IEX!N45</f>
        <v>0</v>
      </c>
      <c r="AA45" s="75">
        <f>STOA!H45</f>
        <v>292.96000000000004</v>
      </c>
      <c r="AB45" s="75">
        <f>-STOA!N45</f>
        <v>-239.13</v>
      </c>
      <c r="AC45">
        <f t="shared" si="0"/>
        <v>21.786865901546868</v>
      </c>
      <c r="AD45">
        <f t="shared" si="1"/>
        <v>2091.6019382406134</v>
      </c>
      <c r="AE45">
        <f>'IDT-1'!B45</f>
        <v>10.847</v>
      </c>
      <c r="AF45" s="24"/>
      <c r="AG45">
        <f t="shared" si="2"/>
        <v>2102.4489382406136</v>
      </c>
      <c r="AI45" s="34">
        <f>PXIL!H45</f>
        <v>0</v>
      </c>
      <c r="AJ45" s="34">
        <f>PXIL!N45</f>
        <v>0</v>
      </c>
      <c r="AK45" s="34">
        <f>RTM_IEX!H45</f>
        <v>166.63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133.69999999999999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3.4814891416752847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111.62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922.73632635217257</v>
      </c>
      <c r="P46" s="36">
        <v>117.83</v>
      </c>
      <c r="Q46" s="36">
        <v>38.194392684610079</v>
      </c>
      <c r="R46" s="38">
        <v>47.5</v>
      </c>
      <c r="S46" s="38">
        <v>0</v>
      </c>
      <c r="T46" s="37">
        <f>SUMPRODUCT(LTA!J46:AN46,LTA!J$101:AN$101,LTA!J$103:AN$103)</f>
        <v>319.82</v>
      </c>
      <c r="U46" s="37">
        <f>SUMPRODUCT(LTA!J46:AN46,LTA!J$102:AN$102,LTA!J$103:AN$103)</f>
        <v>32.42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250.64</v>
      </c>
      <c r="Z46" s="34">
        <f>IEX!N46</f>
        <v>0</v>
      </c>
      <c r="AA46" s="75">
        <f>STOA!H46</f>
        <v>292.96000000000004</v>
      </c>
      <c r="AB46" s="75">
        <f>-STOA!N46</f>
        <v>-239.13</v>
      </c>
      <c r="AC46">
        <f t="shared" si="0"/>
        <v>21.921570015451767</v>
      </c>
      <c r="AD46">
        <f t="shared" si="1"/>
        <v>2107.5034381630062</v>
      </c>
      <c r="AE46">
        <f>'IDT-1'!B46</f>
        <v>21.693000000000001</v>
      </c>
      <c r="AF46" s="24"/>
      <c r="AG46">
        <f t="shared" si="2"/>
        <v>2129.1964381630064</v>
      </c>
      <c r="AI46" s="34">
        <f>PXIL!H46</f>
        <v>0</v>
      </c>
      <c r="AJ46" s="34">
        <f>PXIL!N46</f>
        <v>0</v>
      </c>
      <c r="AK46" s="34">
        <f>RTM_IEX!H46</f>
        <v>221.34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3.4814891416752847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101.78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909.18046195217255</v>
      </c>
      <c r="P47" s="36">
        <v>117.83</v>
      </c>
      <c r="Q47" s="36">
        <v>38.194392684610079</v>
      </c>
      <c r="R47" s="38">
        <v>47.5</v>
      </c>
      <c r="S47" s="38">
        <v>0</v>
      </c>
      <c r="T47" s="37">
        <f>SUMPRODUCT(LTA!J47:AN47,LTA!J$101:AN$101,LTA!J$103:AN$103)</f>
        <v>342.98999999999995</v>
      </c>
      <c r="U47" s="37">
        <f>SUMPRODUCT(LTA!J47:AN47,LTA!J$102:AN$102,LTA!J$103:AN$103)</f>
        <v>32.58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282.07</v>
      </c>
      <c r="Z47" s="34">
        <f>IEX!N47</f>
        <v>0</v>
      </c>
      <c r="AA47" s="75">
        <f>STOA!H47</f>
        <v>193.67000000000002</v>
      </c>
      <c r="AB47" s="75">
        <f>-STOA!N47</f>
        <v>-239.13</v>
      </c>
      <c r="AC47">
        <f t="shared" si="0"/>
        <v>21.987628754491766</v>
      </c>
      <c r="AD47">
        <f t="shared" si="1"/>
        <v>2115.3015150239662</v>
      </c>
      <c r="AE47">
        <f>'IDT-1'!B47</f>
        <v>18.981000000000002</v>
      </c>
      <c r="AF47" s="24"/>
      <c r="AG47">
        <f t="shared" si="2"/>
        <v>2134.2825150239664</v>
      </c>
      <c r="AI47" s="34">
        <f>PXIL!H47</f>
        <v>0</v>
      </c>
      <c r="AJ47" s="34">
        <f>PXIL!N47</f>
        <v>0</v>
      </c>
      <c r="AK47" s="34">
        <f>RTM_IEX!H47</f>
        <v>246.62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50.51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3.4814891416752847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101.78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908.94674015217254</v>
      </c>
      <c r="P48" s="36">
        <v>117.83</v>
      </c>
      <c r="Q48" s="36">
        <v>38.194392684610079</v>
      </c>
      <c r="R48" s="38">
        <v>47.5</v>
      </c>
      <c r="S48" s="38">
        <v>0</v>
      </c>
      <c r="T48" s="37">
        <f>SUMPRODUCT(LTA!J48:AN48,LTA!J$101:AN$101,LTA!J$103:AN$103)</f>
        <v>372.21999999999997</v>
      </c>
      <c r="U48" s="37">
        <f>SUMPRODUCT(LTA!J48:AN48,LTA!J$102:AN$102,LTA!J$103:AN$103)</f>
        <v>33.159999999999997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134.38</v>
      </c>
      <c r="Z48" s="34">
        <f>IEX!N48</f>
        <v>0</v>
      </c>
      <c r="AA48" s="75">
        <f>STOA!H48</f>
        <v>193.67000000000002</v>
      </c>
      <c r="AB48" s="75">
        <f>-STOA!N48</f>
        <v>-239.13</v>
      </c>
      <c r="AC48">
        <f t="shared" si="0"/>
        <v>21.482505491371768</v>
      </c>
      <c r="AD48">
        <f t="shared" si="1"/>
        <v>2055.6729164870862</v>
      </c>
      <c r="AE48">
        <f>'IDT-1'!B48</f>
        <v>21.693000000000001</v>
      </c>
      <c r="AF48" s="24"/>
      <c r="AG48">
        <f t="shared" si="2"/>
        <v>2077.3659164870865</v>
      </c>
      <c r="AI48" s="34">
        <f>PXIL!H48</f>
        <v>0</v>
      </c>
      <c r="AJ48" s="34">
        <f>PXIL!N48</f>
        <v>0</v>
      </c>
      <c r="AK48" s="34">
        <f>RTM_IEX!H48</f>
        <v>295.73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59.38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7.8887646161667497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99.226050547263682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908.94674015217254</v>
      </c>
      <c r="P49" s="36">
        <v>117.83</v>
      </c>
      <c r="Q49" s="36">
        <v>38.194392684610079</v>
      </c>
      <c r="R49" s="38">
        <v>47.5</v>
      </c>
      <c r="S49" s="38">
        <v>0</v>
      </c>
      <c r="T49" s="37">
        <f>SUMPRODUCT(LTA!J49:AN49,LTA!J$101:AN$101,LTA!J$103:AN$103)</f>
        <v>391.79999999999995</v>
      </c>
      <c r="U49" s="37">
        <f>SUMPRODUCT(LTA!J49:AN49,LTA!J$102:AN$102,LTA!J$103:AN$103)</f>
        <v>30.11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7.42</v>
      </c>
      <c r="Z49" s="34">
        <f>IEX!N49</f>
        <v>0</v>
      </c>
      <c r="AA49" s="75">
        <f>STOA!H49</f>
        <v>193.67000000000002</v>
      </c>
      <c r="AB49" s="75">
        <f>-STOA!N49</f>
        <v>-239.13</v>
      </c>
      <c r="AC49">
        <f t="shared" si="0"/>
        <v>20.796505429954511</v>
      </c>
      <c r="AD49">
        <f t="shared" si="1"/>
        <v>1974.6922425702585</v>
      </c>
      <c r="AE49">
        <f>'IDT-1'!B49</f>
        <v>29.827999999999999</v>
      </c>
      <c r="AF49" s="24"/>
      <c r="AG49">
        <f t="shared" si="2"/>
        <v>2004.5202425702585</v>
      </c>
      <c r="AI49" s="34">
        <f>PXIL!H49</f>
        <v>0</v>
      </c>
      <c r="AJ49" s="34">
        <f>PXIL!N49</f>
        <v>0</v>
      </c>
      <c r="AK49" s="34">
        <f>RTM_IEX!H49</f>
        <v>234.25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147.77000000000001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7.8887646161667497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99.226050547263682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904.08493532861439</v>
      </c>
      <c r="P50" s="36">
        <v>117.83</v>
      </c>
      <c r="Q50" s="36">
        <v>38.194392684610079</v>
      </c>
      <c r="R50" s="38">
        <v>47.5</v>
      </c>
      <c r="S50" s="38">
        <v>0</v>
      </c>
      <c r="T50" s="37">
        <f>SUMPRODUCT(LTA!J50:AN50,LTA!J$101:AN$101,LTA!J$103:AN$103)</f>
        <v>406.12</v>
      </c>
      <c r="U50" s="37">
        <f>SUMPRODUCT(LTA!J50:AN50,LTA!J$102:AN$102,LTA!J$103:AN$103)</f>
        <v>29.91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193.67000000000002</v>
      </c>
      <c r="AB50" s="75">
        <f>-STOA!N50</f>
        <v>-239.13</v>
      </c>
      <c r="AC50">
        <f t="shared" si="0"/>
        <v>20.453350269436623</v>
      </c>
      <c r="AD50">
        <f t="shared" si="1"/>
        <v>1934.1835929072183</v>
      </c>
      <c r="AE50">
        <f>'IDT-1'!B50</f>
        <v>37.963000000000001</v>
      </c>
      <c r="AF50" s="24"/>
      <c r="AG50">
        <f t="shared" si="2"/>
        <v>1972.1465929072183</v>
      </c>
      <c r="AI50" s="34">
        <f>PXIL!H50</f>
        <v>0</v>
      </c>
      <c r="AJ50" s="34">
        <f>PXIL!N50</f>
        <v>0</v>
      </c>
      <c r="AK50" s="34">
        <f>RTM_IEX!H50</f>
        <v>223.65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115.68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7.8887646161667497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106.7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909.04824306887224</v>
      </c>
      <c r="P51" s="36">
        <v>117.83</v>
      </c>
      <c r="Q51" s="36">
        <v>38.194392684610079</v>
      </c>
      <c r="R51" s="38">
        <v>47.5</v>
      </c>
      <c r="S51" s="38">
        <v>0</v>
      </c>
      <c r="T51" s="37">
        <f>SUMPRODUCT(LTA!J51:AN51,LTA!J$101:AN$101,LTA!J$103:AN$103)</f>
        <v>420.67</v>
      </c>
      <c r="U51" s="37">
        <f>SUMPRODUCT(LTA!J51:AN51,LTA!J$102:AN$102,LTA!J$103:AN$103)</f>
        <v>29.71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193.67000000000002</v>
      </c>
      <c r="AB51" s="75">
        <f>-STOA!N51</f>
        <v>-239.13</v>
      </c>
      <c r="AC51">
        <f t="shared" si="0"/>
        <v>20.524475229857778</v>
      </c>
      <c r="AD51">
        <f t="shared" si="1"/>
        <v>1942.5797251397914</v>
      </c>
      <c r="AE51">
        <f>'IDT-1'!B51</f>
        <v>57.978999999999999</v>
      </c>
      <c r="AF51" s="24"/>
      <c r="AG51">
        <f t="shared" si="2"/>
        <v>2000.5587251397915</v>
      </c>
      <c r="AI51" s="34">
        <f>PXIL!H51</f>
        <v>0</v>
      </c>
      <c r="AJ51" s="34">
        <f>PXIL!N51</f>
        <v>0</v>
      </c>
      <c r="AK51" s="34">
        <f>RTM_IEX!H51</f>
        <v>271.85000000000002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49.16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10.0962707742197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106.7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909.04449256956616</v>
      </c>
      <c r="P52" s="36">
        <v>117.83</v>
      </c>
      <c r="Q52" s="36">
        <v>38.194913448735029</v>
      </c>
      <c r="R52" s="38">
        <v>47.5</v>
      </c>
      <c r="S52" s="38">
        <v>0</v>
      </c>
      <c r="T52" s="37">
        <f>SUMPRODUCT(LTA!J52:AN52,LTA!J$101:AN$101,LTA!J$103:AN$103)</f>
        <v>438.26</v>
      </c>
      <c r="U52" s="37">
        <f>SUMPRODUCT(LTA!J52:AN52,LTA!J$102:AN$102,LTA!J$103:AN$103)</f>
        <v>29.310000000000002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83.87</v>
      </c>
      <c r="Z52" s="34">
        <f>IEX!N52</f>
        <v>0</v>
      </c>
      <c r="AA52" s="75">
        <f>STOA!H52</f>
        <v>193.67000000000002</v>
      </c>
      <c r="AB52" s="75">
        <f>-STOA!N52</f>
        <v>-239.13</v>
      </c>
      <c r="AC52">
        <f t="shared" si="0"/>
        <v>20.606495151809895</v>
      </c>
      <c r="AD52">
        <f t="shared" si="1"/>
        <v>1952.2619816407109</v>
      </c>
      <c r="AE52">
        <f>'IDT-1'!B52</f>
        <v>2</v>
      </c>
      <c r="AF52" s="24"/>
      <c r="AG52">
        <f t="shared" si="2"/>
        <v>1954.2619816407109</v>
      </c>
      <c r="AI52" s="34">
        <f>PXIL!H52</f>
        <v>0</v>
      </c>
      <c r="AJ52" s="34">
        <f>PXIL!N52</f>
        <v>0</v>
      </c>
      <c r="AK52" s="34">
        <f>RTM_IEX!H52</f>
        <v>227.51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12.304617458712505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106.7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902.24104055188354</v>
      </c>
      <c r="P53" s="36">
        <v>117.83</v>
      </c>
      <c r="Q53" s="36">
        <v>38.380000000000003</v>
      </c>
      <c r="R53" s="38">
        <v>47.5</v>
      </c>
      <c r="S53" s="38">
        <v>0</v>
      </c>
      <c r="T53" s="37">
        <f>SUMPRODUCT(LTA!J53:AN53,LTA!J$101:AN$101,LTA!J$103:AN$103)</f>
        <v>481.79</v>
      </c>
      <c r="U53" s="37">
        <f>SUMPRODUCT(LTA!J53:AN53,LTA!J$102:AN$102,LTA!J$103:AN$103)</f>
        <v>28.93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34.700000000000003</v>
      </c>
      <c r="Z53" s="34">
        <f>IEX!N53</f>
        <v>0</v>
      </c>
      <c r="AA53" s="75">
        <f>STOA!H53</f>
        <v>193.67000000000002</v>
      </c>
      <c r="AB53" s="75">
        <f>-STOA!N53</f>
        <v>-239.13</v>
      </c>
      <c r="AC53">
        <f t="shared" si="0"/>
        <v>19.814374994041728</v>
      </c>
      <c r="AD53">
        <f t="shared" si="1"/>
        <v>1858.7540830165544</v>
      </c>
      <c r="AE53">
        <f>'IDT-1'!B53</f>
        <v>17</v>
      </c>
      <c r="AF53" s="24"/>
      <c r="AG53">
        <f t="shared" si="2"/>
        <v>1875.7540830165544</v>
      </c>
      <c r="AI53" s="34">
        <f>PXIL!H53</f>
        <v>0</v>
      </c>
      <c r="AJ53" s="34">
        <f>PXIL!N53</f>
        <v>0</v>
      </c>
      <c r="AK53" s="34">
        <f>RTM_IEX!H53</f>
        <v>143.63999999999999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12.304617458712505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126.00000000000001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903.98275357830835</v>
      </c>
      <c r="P54" s="36">
        <v>117.83</v>
      </c>
      <c r="Q54" s="36">
        <v>38.380000000000003</v>
      </c>
      <c r="R54" s="38">
        <v>47.5</v>
      </c>
      <c r="S54" s="38">
        <v>0</v>
      </c>
      <c r="T54" s="37">
        <f>SUMPRODUCT(LTA!J54:AN54,LTA!J$101:AN$101,LTA!J$103:AN$103)</f>
        <v>494.77</v>
      </c>
      <c r="U54" s="37">
        <f>SUMPRODUCT(LTA!J54:AN54,LTA!J$102:AN$102,LTA!J$103:AN$103)</f>
        <v>28.509999999999998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193.67000000000002</v>
      </c>
      <c r="AB54" s="75">
        <f>-STOA!N54</f>
        <v>-239.13</v>
      </c>
      <c r="AC54">
        <f t="shared" si="0"/>
        <v>19.497373383463696</v>
      </c>
      <c r="AD54">
        <f t="shared" si="1"/>
        <v>1821.3327976535575</v>
      </c>
      <c r="AE54">
        <f>'IDT-1'!B54</f>
        <v>21</v>
      </c>
      <c r="AF54" s="24"/>
      <c r="AG54">
        <f t="shared" si="2"/>
        <v>1842.3327976535575</v>
      </c>
      <c r="AI54" s="34">
        <f>PXIL!H54</f>
        <v>0</v>
      </c>
      <c r="AJ54" s="34">
        <f>PXIL!N54</f>
        <v>0</v>
      </c>
      <c r="AK54" s="34">
        <f>RTM_IEX!H54</f>
        <v>107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12.304617458712505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75.349999999999994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904.43974188859943</v>
      </c>
      <c r="P55" s="36">
        <v>117.83</v>
      </c>
      <c r="Q55" s="36">
        <v>38.19511176549323</v>
      </c>
      <c r="R55" s="38">
        <v>47.5</v>
      </c>
      <c r="S55" s="38">
        <v>0</v>
      </c>
      <c r="T55" s="37">
        <f>SUMPRODUCT(LTA!J55:AN55,LTA!J$101:AN$101,LTA!J$103:AN$103)</f>
        <v>546.21</v>
      </c>
      <c r="U55" s="37">
        <f>SUMPRODUCT(LTA!J55:AN55,LTA!J$102:AN$102,LTA!J$103:AN$103)</f>
        <v>28.509999999999998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193.57</v>
      </c>
      <c r="AB55" s="75">
        <f>-STOA!N55</f>
        <v>-239.13</v>
      </c>
      <c r="AC55">
        <f t="shared" si="0"/>
        <v>18.833371024100284</v>
      </c>
      <c r="AD55">
        <f t="shared" si="1"/>
        <v>1742.9489000887052</v>
      </c>
      <c r="AE55">
        <f>'IDT-1'!B55</f>
        <v>0</v>
      </c>
      <c r="AF55" s="24"/>
      <c r="AG55">
        <f t="shared" si="2"/>
        <v>1742.9489000887052</v>
      </c>
      <c r="AI55" s="34">
        <f>PXIL!H55</f>
        <v>0</v>
      </c>
      <c r="AJ55" s="34">
        <f>PXIL!N55</f>
        <v>0</v>
      </c>
      <c r="AK55" s="34">
        <f>RTM_IEX!H55</f>
        <v>26.99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12.304617458712505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75.349999999999994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904.00211047285802</v>
      </c>
      <c r="P56" s="36">
        <v>117.83</v>
      </c>
      <c r="Q56" s="36">
        <v>38.19511176549323</v>
      </c>
      <c r="R56" s="38">
        <v>47.5</v>
      </c>
      <c r="S56" s="38">
        <v>0</v>
      </c>
      <c r="T56" s="37">
        <f>SUMPRODUCT(LTA!J56:AN56,LTA!J$101:AN$101,LTA!J$103:AN$103)</f>
        <v>545.57000000000005</v>
      </c>
      <c r="U56" s="37">
        <f>SUMPRODUCT(LTA!J56:AN56,LTA!J$102:AN$102,LTA!J$103:AN$103)</f>
        <v>28.509999999999998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193.57</v>
      </c>
      <c r="AB56" s="75">
        <f>-STOA!N56</f>
        <v>-239.13</v>
      </c>
      <c r="AC56">
        <f t="shared" si="0"/>
        <v>18.716199128356504</v>
      </c>
      <c r="AD56">
        <f t="shared" si="1"/>
        <v>1700.9984405687073</v>
      </c>
      <c r="AE56">
        <f>'IDT-1'!B56</f>
        <v>0</v>
      </c>
      <c r="AF56" s="24"/>
      <c r="AG56">
        <f t="shared" si="2"/>
        <v>1700.9984405687073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12.304617458712505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75.349999999999994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903.98114049779701</v>
      </c>
      <c r="P57" s="36">
        <v>117.83</v>
      </c>
      <c r="Q57" s="36">
        <v>38.19511176549323</v>
      </c>
      <c r="R57" s="38">
        <v>47.5</v>
      </c>
      <c r="S57" s="38">
        <v>0</v>
      </c>
      <c r="T57" s="37">
        <f>SUMPRODUCT(LTA!J57:AN57,LTA!J$101:AN$101,LTA!J$103:AN$103)</f>
        <v>539.93000000000006</v>
      </c>
      <c r="U57" s="37">
        <f>SUMPRODUCT(LTA!J57:AN57,LTA!J$102:AN$102,LTA!J$103:AN$103)</f>
        <v>28.509999999999998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193.57</v>
      </c>
      <c r="AB57" s="75">
        <f>-STOA!N57</f>
        <v>-239.13</v>
      </c>
      <c r="AC57">
        <f t="shared" si="0"/>
        <v>18.882018772417545</v>
      </c>
      <c r="AD57">
        <f t="shared" si="1"/>
        <v>1748.6916509495852</v>
      </c>
      <c r="AE57">
        <f>'IDT-1'!B57</f>
        <v>0</v>
      </c>
      <c r="AF57" s="24"/>
      <c r="AG57">
        <f t="shared" si="2"/>
        <v>1748.6916509495852</v>
      </c>
      <c r="AI57" s="34">
        <f>PXIL!H57</f>
        <v>0</v>
      </c>
      <c r="AJ57" s="34">
        <f>PXIL!N57</f>
        <v>0</v>
      </c>
      <c r="AK57" s="34">
        <f>RTM_IEX!H57</f>
        <v>39.520000000000003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12.304617458712505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75.349999999999994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904.21486229779703</v>
      </c>
      <c r="P58" s="36">
        <v>117.83</v>
      </c>
      <c r="Q58" s="36">
        <v>38.19511176549323</v>
      </c>
      <c r="R58" s="38">
        <v>47.5</v>
      </c>
      <c r="S58" s="38">
        <v>0</v>
      </c>
      <c r="T58" s="37">
        <f>SUMPRODUCT(LTA!J58:AN58,LTA!J$101:AN$101,LTA!J$103:AN$103)</f>
        <v>537.52</v>
      </c>
      <c r="U58" s="37">
        <f>SUMPRODUCT(LTA!J58:AN58,LTA!J$102:AN$102,LTA!J$103:AN$103)</f>
        <v>28.509999999999998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193.57</v>
      </c>
      <c r="AB58" s="75">
        <f>-STOA!N58</f>
        <v>-239.13</v>
      </c>
      <c r="AC58">
        <f t="shared" si="0"/>
        <v>18.726146035537543</v>
      </c>
      <c r="AD58">
        <f t="shared" si="1"/>
        <v>1730.2912454864652</v>
      </c>
      <c r="AE58">
        <f>'IDT-1'!B58</f>
        <v>0</v>
      </c>
      <c r="AF58" s="24"/>
      <c r="AG58">
        <f t="shared" si="2"/>
        <v>1730.2912454864652</v>
      </c>
      <c r="AI58" s="34">
        <f>PXIL!H58</f>
        <v>0</v>
      </c>
      <c r="AJ58" s="34">
        <f>PXIL!N58</f>
        <v>0</v>
      </c>
      <c r="AK58" s="34">
        <f>RTM_IEX!H58</f>
        <v>23.14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12.304617458712505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75.349999999999994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919.30846069184997</v>
      </c>
      <c r="P59" s="36">
        <v>117.83</v>
      </c>
      <c r="Q59" s="36">
        <v>38.19511176549323</v>
      </c>
      <c r="R59" s="38">
        <v>47.5</v>
      </c>
      <c r="S59" s="38">
        <v>0</v>
      </c>
      <c r="T59" s="37">
        <f>SUMPRODUCT(LTA!J59:AN59,LTA!J$101:AN$101,LTA!J$103:AN$103)</f>
        <v>535.47</v>
      </c>
      <c r="U59" s="37">
        <f>SUMPRODUCT(LTA!J59:AN59,LTA!J$102:AN$102,LTA!J$103:AN$103)</f>
        <v>28.509999999999998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193.57</v>
      </c>
      <c r="AB59" s="75">
        <f>-STOA!N59</f>
        <v>-239.13</v>
      </c>
      <c r="AC59">
        <f t="shared" si="0"/>
        <v>19.344442353213381</v>
      </c>
      <c r="AD59">
        <f t="shared" si="1"/>
        <v>1636.5765475628421</v>
      </c>
      <c r="AE59">
        <f>'IDT-1'!B59</f>
        <v>0</v>
      </c>
      <c r="AF59" s="24"/>
      <c r="AG59">
        <f t="shared" si="2"/>
        <v>1636.5765475628421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12.304617458712505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75.349999999999994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923.31978007343344</v>
      </c>
      <c r="P60" s="36">
        <v>117.83</v>
      </c>
      <c r="Q60" s="36">
        <v>38.19511176549323</v>
      </c>
      <c r="R60" s="38">
        <v>47.5</v>
      </c>
      <c r="S60" s="38">
        <v>0</v>
      </c>
      <c r="T60" s="37">
        <f>SUMPRODUCT(LTA!J60:AN60,LTA!J$101:AN$101,LTA!J$103:AN$103)</f>
        <v>510.39</v>
      </c>
      <c r="U60" s="37">
        <f>SUMPRODUCT(LTA!J60:AN60,LTA!J$102:AN$102,LTA!J$103:AN$103)</f>
        <v>28.509999999999998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193.57</v>
      </c>
      <c r="AB60" s="75">
        <f>-STOA!N60</f>
        <v>-239.13</v>
      </c>
      <c r="AC60">
        <f t="shared" si="0"/>
        <v>18.870974915647562</v>
      </c>
      <c r="AD60">
        <f t="shared" si="1"/>
        <v>1650.9813343819912</v>
      </c>
      <c r="AE60">
        <f>'IDT-1'!B60</f>
        <v>0</v>
      </c>
      <c r="AF60" s="24"/>
      <c r="AG60">
        <f t="shared" si="2"/>
        <v>1650.9813343819912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15.577242480702687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82.013773871427915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946.14542983190745</v>
      </c>
      <c r="P61" s="36">
        <v>117.83</v>
      </c>
      <c r="Q61" s="36">
        <v>38.19511176549323</v>
      </c>
      <c r="R61" s="38">
        <v>47.5</v>
      </c>
      <c r="S61" s="38">
        <v>0</v>
      </c>
      <c r="T61" s="37">
        <f>SUMPRODUCT(LTA!J61:AN61,LTA!J$101:AN$101,LTA!J$103:AN$103)</f>
        <v>482.78999999999996</v>
      </c>
      <c r="U61" s="37">
        <f>SUMPRODUCT(LTA!J61:AN61,LTA!J$102:AN$102,LTA!J$103:AN$103)</f>
        <v>28.509999999999998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193.57</v>
      </c>
      <c r="AB61" s="75">
        <f>-STOA!N61</f>
        <v>-239.13</v>
      </c>
      <c r="AC61">
        <f t="shared" si="0"/>
        <v>18.77879760072523</v>
      </c>
      <c r="AD61">
        <f t="shared" si="1"/>
        <v>1672.2355603488058</v>
      </c>
      <c r="AE61">
        <f>'IDT-1'!B61</f>
        <v>0</v>
      </c>
      <c r="AF61" s="24"/>
      <c r="AG61">
        <f t="shared" si="2"/>
        <v>1672.2355603488058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15.577242480702687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82.013773871427915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945.91170803190744</v>
      </c>
      <c r="P62" s="36">
        <v>117.83</v>
      </c>
      <c r="Q62" s="36">
        <v>38.19511176549323</v>
      </c>
      <c r="R62" s="38">
        <v>47.5</v>
      </c>
      <c r="S62" s="38">
        <v>0</v>
      </c>
      <c r="T62" s="37">
        <f>SUMPRODUCT(LTA!J62:AN62,LTA!J$101:AN$101,LTA!J$103:AN$103)</f>
        <v>463.68</v>
      </c>
      <c r="U62" s="37">
        <f>SUMPRODUCT(LTA!J62:AN62,LTA!J$102:AN$102,LTA!J$103:AN$103)</f>
        <v>28.509999999999998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193.57</v>
      </c>
      <c r="AB62" s="75">
        <f>-STOA!N62</f>
        <v>-239.13</v>
      </c>
      <c r="AC62">
        <f t="shared" si="0"/>
        <v>18.599368022155453</v>
      </c>
      <c r="AD62">
        <f t="shared" si="1"/>
        <v>1655.0712681273758</v>
      </c>
      <c r="AE62">
        <f>'IDT-1'!B62</f>
        <v>0</v>
      </c>
      <c r="AF62" s="24"/>
      <c r="AG62">
        <f t="shared" si="2"/>
        <v>1655.0712681273758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10.34656</v>
      </c>
      <c r="E63">
        <f>GT_NG!P63</f>
        <v>15.577242480702687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75.349999999999994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910.75825598666574</v>
      </c>
      <c r="P63" s="36">
        <v>117.83</v>
      </c>
      <c r="Q63" s="36">
        <v>38.19511176549323</v>
      </c>
      <c r="R63" s="38">
        <v>47.5</v>
      </c>
      <c r="S63" s="38">
        <v>0</v>
      </c>
      <c r="T63" s="37">
        <f>SUMPRODUCT(LTA!J63:AN63,LTA!J$101:AN$101,LTA!J$103:AN$103)</f>
        <v>435.09000000000003</v>
      </c>
      <c r="U63" s="37">
        <f>SUMPRODUCT(LTA!J63:AN63,LTA!J$102:AN$102,LTA!J$103:AN$103)</f>
        <v>28.509999999999998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193.47000000000003</v>
      </c>
      <c r="AB63" s="75">
        <f>-STOA!N63</f>
        <v>-239.13</v>
      </c>
      <c r="AC63">
        <f t="shared" si="0"/>
        <v>17.861028176708761</v>
      </c>
      <c r="AD63">
        <f t="shared" si="1"/>
        <v>1628.1661420561529</v>
      </c>
      <c r="AE63">
        <f>'IDT-1'!B63</f>
        <v>0</v>
      </c>
      <c r="AF63" s="24"/>
      <c r="AG63">
        <f t="shared" si="2"/>
        <v>1628.1661420561529</v>
      </c>
      <c r="AI63" s="34">
        <f>PXIL!H63</f>
        <v>0</v>
      </c>
      <c r="AJ63" s="34">
        <f>PXIL!N63</f>
        <v>0</v>
      </c>
      <c r="AK63" s="34">
        <f>RTM_IEX!H63</f>
        <v>12.53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10.34656</v>
      </c>
      <c r="E64">
        <f>GT_NG!P64</f>
        <v>15.577242480702687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75.349999999999994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906.74693660508228</v>
      </c>
      <c r="P64" s="36">
        <v>117.83</v>
      </c>
      <c r="Q64" s="36">
        <v>38.19511176549323</v>
      </c>
      <c r="R64" s="38">
        <v>47.5</v>
      </c>
      <c r="S64" s="38">
        <v>0</v>
      </c>
      <c r="T64" s="37">
        <f>SUMPRODUCT(LTA!J64:AN64,LTA!J$101:AN$101,LTA!J$103:AN$103)</f>
        <v>399.45</v>
      </c>
      <c r="U64" s="37">
        <f>SUMPRODUCT(LTA!J64:AN64,LTA!J$102:AN$102,LTA!J$103:AN$103)</f>
        <v>28.509999999999998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193.47000000000003</v>
      </c>
      <c r="AB64" s="75">
        <f>-STOA!N64</f>
        <v>-239.13</v>
      </c>
      <c r="AC64">
        <f t="shared" si="0"/>
        <v>17.67369709390346</v>
      </c>
      <c r="AD64">
        <f t="shared" si="1"/>
        <v>1606.0521537573748</v>
      </c>
      <c r="AE64">
        <f>'IDT-1'!B64</f>
        <v>0</v>
      </c>
      <c r="AF64" s="24"/>
      <c r="AG64">
        <f t="shared" si="2"/>
        <v>1606.0521537573748</v>
      </c>
      <c r="AI64" s="34">
        <f>PXIL!H64</f>
        <v>0</v>
      </c>
      <c r="AJ64" s="34">
        <f>PXIL!N64</f>
        <v>0</v>
      </c>
      <c r="AK64" s="34">
        <f>RTM_IEX!H64</f>
        <v>29.88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10.34656</v>
      </c>
      <c r="E65">
        <f>GT_NG!P65</f>
        <v>15.577242480702687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75.349999999999994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914.32491201255539</v>
      </c>
      <c r="P65" s="36">
        <v>100.58</v>
      </c>
      <c r="Q65" s="36">
        <v>38.19511176549323</v>
      </c>
      <c r="R65" s="38">
        <v>47.5</v>
      </c>
      <c r="S65" s="38">
        <v>0</v>
      </c>
      <c r="T65" s="37">
        <f>SUMPRODUCT(LTA!J65:AN65,LTA!J$101:AN$101,LTA!J$103:AN$103)</f>
        <v>365.61</v>
      </c>
      <c r="U65" s="37">
        <f>SUMPRODUCT(LTA!J65:AN65,LTA!J$102:AN$102,LTA!J$103:AN$103)</f>
        <v>28.71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193.47000000000003</v>
      </c>
      <c r="AB65" s="75">
        <f>-STOA!N65</f>
        <v>-239.13</v>
      </c>
      <c r="AC65">
        <f t="shared" si="0"/>
        <v>17.814464087326233</v>
      </c>
      <c r="AD65">
        <f t="shared" si="1"/>
        <v>1622.6693621714253</v>
      </c>
      <c r="AE65">
        <f>'IDT-1'!B65</f>
        <v>0</v>
      </c>
      <c r="AF65" s="24"/>
      <c r="AG65">
        <f t="shared" si="2"/>
        <v>1622.6693621714253</v>
      </c>
      <c r="AI65" s="34">
        <f>PXIL!H65</f>
        <v>0</v>
      </c>
      <c r="AJ65" s="34">
        <f>PXIL!N65</f>
        <v>0</v>
      </c>
      <c r="AK65" s="34">
        <f>RTM_IEX!H65</f>
        <v>89.95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10.34656</v>
      </c>
      <c r="E66">
        <f>GT_NG!P66</f>
        <v>15.577242480702687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75.349999999999994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924.72308577525905</v>
      </c>
      <c r="P66" s="36">
        <v>100.58</v>
      </c>
      <c r="Q66" s="36">
        <v>38.19511176549323</v>
      </c>
      <c r="R66" s="38">
        <v>47.5</v>
      </c>
      <c r="S66" s="38">
        <v>0</v>
      </c>
      <c r="T66" s="37">
        <f>SUMPRODUCT(LTA!J66:AN66,LTA!J$101:AN$101,LTA!J$103:AN$103)</f>
        <v>328.2</v>
      </c>
      <c r="U66" s="37">
        <f>SUMPRODUCT(LTA!J66:AN66,LTA!J$102:AN$102,LTA!J$103:AN$103)</f>
        <v>29.11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193.47000000000003</v>
      </c>
      <c r="AB66" s="75">
        <f>-STOA!N66</f>
        <v>-239.13</v>
      </c>
      <c r="AC66">
        <f t="shared" si="0"/>
        <v>17.571856746932944</v>
      </c>
      <c r="AD66">
        <f t="shared" si="1"/>
        <v>1594.0301432745221</v>
      </c>
      <c r="AE66">
        <f>'IDT-1'!B66</f>
        <v>0</v>
      </c>
      <c r="AF66" s="24"/>
      <c r="AG66">
        <f t="shared" si="2"/>
        <v>1594.0301432745221</v>
      </c>
      <c r="AI66" s="34">
        <f>PXIL!H66</f>
        <v>0</v>
      </c>
      <c r="AJ66" s="34">
        <f>PXIL!N66</f>
        <v>0</v>
      </c>
      <c r="AK66" s="34">
        <f>RTM_IEX!H66</f>
        <v>87.68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10.34656</v>
      </c>
      <c r="E67">
        <f>GT_NG!P67</f>
        <v>15.577242480702687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126.00000000000001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925.39159990910082</v>
      </c>
      <c r="P67" s="36">
        <v>100.58</v>
      </c>
      <c r="Q67" s="36">
        <v>38.194392684610079</v>
      </c>
      <c r="R67" s="38">
        <v>30.96</v>
      </c>
      <c r="S67" s="38">
        <v>0</v>
      </c>
      <c r="T67" s="37">
        <f>SUMPRODUCT(LTA!J67:AN67,LTA!J$101:AN$101,LTA!J$103:AN$103)</f>
        <v>289.31000000000006</v>
      </c>
      <c r="U67" s="37">
        <f>SUMPRODUCT(LTA!J67:AN67,LTA!J$102:AN$102,LTA!J$103:AN$103)</f>
        <v>29.71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193.28000000000003</v>
      </c>
      <c r="AB67" s="75">
        <f>-STOA!N67</f>
        <v>-239.13</v>
      </c>
      <c r="AC67">
        <f t="shared" si="0"/>
        <v>17.986210225377793</v>
      </c>
      <c r="AD67">
        <f t="shared" si="1"/>
        <v>1642.9435848490357</v>
      </c>
      <c r="AE67">
        <f>'IDT-1'!B67</f>
        <v>0</v>
      </c>
      <c r="AF67" s="24"/>
      <c r="AG67">
        <f t="shared" si="2"/>
        <v>1642.9435848490357</v>
      </c>
      <c r="AI67" s="34">
        <f>PXIL!H67</f>
        <v>0</v>
      </c>
      <c r="AJ67" s="34">
        <f>PXIL!N67</f>
        <v>0</v>
      </c>
      <c r="AK67" s="34">
        <f>RTM_IEX!H67</f>
        <v>140.71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10.34656</v>
      </c>
      <c r="E68">
        <f>GT_NG!P68</f>
        <v>15.577242480702687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126.00000000000001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932.60862949834564</v>
      </c>
      <c r="P68" s="36">
        <v>100.58</v>
      </c>
      <c r="Q68" s="36">
        <v>38.194392684610079</v>
      </c>
      <c r="R68" s="38">
        <v>10.210000000000001</v>
      </c>
      <c r="S68" s="38">
        <v>0</v>
      </c>
      <c r="T68" s="37">
        <f>SUMPRODUCT(LTA!J68:AN68,LTA!J$101:AN$101,LTA!J$103:AN$103)</f>
        <v>243.38000000000002</v>
      </c>
      <c r="U68" s="37">
        <f>SUMPRODUCT(LTA!J68:AN68,LTA!J$102:AN$102,LTA!J$103:AN$103)</f>
        <v>30.509999999999998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193.28000000000003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17.755269273927453</v>
      </c>
      <c r="AD68">
        <f t="shared" ref="AD68:AD98" si="4">SUM(B68:AB68,AI68:AT68)-AC68</f>
        <v>1615.6815553897311</v>
      </c>
      <c r="AE68">
        <f>'IDT-1'!B68</f>
        <v>11</v>
      </c>
      <c r="AF68" s="24"/>
      <c r="AG68">
        <f t="shared" ref="AG68:AG98" si="5">SUM(AD68:AF68)</f>
        <v>1626.6815553897311</v>
      </c>
      <c r="AI68" s="34">
        <f>PXIL!H68</f>
        <v>0</v>
      </c>
      <c r="AJ68" s="34">
        <f>PXIL!N68</f>
        <v>0</v>
      </c>
      <c r="AK68" s="34">
        <f>RTM_IEX!H68</f>
        <v>171.88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10.34656</v>
      </c>
      <c r="E69">
        <f>GT_NG!P69</f>
        <v>15.577242480702687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101.78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945.4808619579909</v>
      </c>
      <c r="P69" s="36">
        <v>100.58</v>
      </c>
      <c r="Q69" s="36">
        <v>38.194392684610079</v>
      </c>
      <c r="R69" s="38">
        <v>2.984798711755233</v>
      </c>
      <c r="S69" s="38">
        <v>0</v>
      </c>
      <c r="T69" s="37">
        <f>SUMPRODUCT(LTA!J69:AN69,LTA!J$101:AN$101,LTA!J$103:AN$103)</f>
        <v>197.50000000000003</v>
      </c>
      <c r="U69" s="37">
        <f>SUMPRODUCT(LTA!J69:AN69,LTA!J$102:AN$102,LTA!J$103:AN$103)</f>
        <v>31.509999999999998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193.28000000000003</v>
      </c>
      <c r="AB69" s="75">
        <f>-STOA!N69</f>
        <v>-239.13</v>
      </c>
      <c r="AC69">
        <f t="shared" si="3"/>
        <v>16.789832335767215</v>
      </c>
      <c r="AD69">
        <f t="shared" si="4"/>
        <v>1501.7140234992917</v>
      </c>
      <c r="AE69">
        <f>'IDT-1'!B69</f>
        <v>72</v>
      </c>
      <c r="AF69" s="24"/>
      <c r="AG69">
        <f t="shared" si="5"/>
        <v>1573.7140234992917</v>
      </c>
      <c r="AI69" s="34">
        <f>PXIL!H69</f>
        <v>0</v>
      </c>
      <c r="AJ69" s="34">
        <f>PXIL!N69</f>
        <v>0</v>
      </c>
      <c r="AK69" s="34">
        <f>RTM_IEX!H69</f>
        <v>120.4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10.34656</v>
      </c>
      <c r="E70">
        <f>GT_NG!P70</f>
        <v>15.577242480702687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955.38506647457905</v>
      </c>
      <c r="P70" s="36">
        <v>100.58</v>
      </c>
      <c r="Q70" s="36">
        <v>38.194392684610079</v>
      </c>
      <c r="R70" s="38">
        <v>0.91481481481481475</v>
      </c>
      <c r="S70" s="38">
        <v>0</v>
      </c>
      <c r="T70" s="37">
        <f>SUMPRODUCT(LTA!J70:AN70,LTA!J$101:AN$101,LTA!J$103:AN$103)</f>
        <v>153.76</v>
      </c>
      <c r="U70" s="37">
        <f>SUMPRODUCT(LTA!J70:AN70,LTA!J$102:AN$102,LTA!J$103:AN$103)</f>
        <v>32.51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193.28000000000003</v>
      </c>
      <c r="AB70" s="75">
        <f>-STOA!N70</f>
        <v>-239.13</v>
      </c>
      <c r="AC70">
        <f t="shared" si="3"/>
        <v>16.50199978897226</v>
      </c>
      <c r="AD70">
        <f t="shared" si="4"/>
        <v>1467.7360766657343</v>
      </c>
      <c r="AE70">
        <f>'IDT-1'!B70</f>
        <v>118</v>
      </c>
      <c r="AF70" s="24"/>
      <c r="AG70">
        <f t="shared" si="5"/>
        <v>1585.7360766657343</v>
      </c>
      <c r="AI70" s="34">
        <f>PXIL!H70</f>
        <v>0</v>
      </c>
      <c r="AJ70" s="34">
        <f>PXIL!N70</f>
        <v>0</v>
      </c>
      <c r="AK70" s="34">
        <f>RTM_IEX!H70</f>
        <v>121.04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10.34656</v>
      </c>
      <c r="E71">
        <f>GT_NG!P71</f>
        <v>15.577242480702687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984.52944058676303</v>
      </c>
      <c r="P71" s="36">
        <v>100.58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103.62</v>
      </c>
      <c r="U71" s="37">
        <f>SUMPRODUCT(LTA!J71:AN71,LTA!J$102:AN$102,LTA!J$103:AN$103)</f>
        <v>56.64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292.57</v>
      </c>
      <c r="AB71" s="75">
        <f>-STOA!N71</f>
        <v>-239.13</v>
      </c>
      <c r="AC71">
        <f t="shared" si="3"/>
        <v>16.337944087070156</v>
      </c>
      <c r="AD71">
        <f t="shared" si="4"/>
        <v>1448.3696916650053</v>
      </c>
      <c r="AE71">
        <f>'IDT-1'!B71</f>
        <v>214.631</v>
      </c>
      <c r="AF71" s="24"/>
      <c r="AG71">
        <f t="shared" si="5"/>
        <v>1663.0006916650054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10.34656</v>
      </c>
      <c r="E72">
        <f>GT_NG!P72</f>
        <v>15.577242480702687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1004.6751947933507</v>
      </c>
      <c r="P72" s="36">
        <v>100.58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67.899999999999991</v>
      </c>
      <c r="U72" s="37">
        <f>SUMPRODUCT(LTA!J72:AN72,LTA!J$102:AN$102,LTA!J$103:AN$103)</f>
        <v>58.6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292.57</v>
      </c>
      <c r="AB72" s="75">
        <f>-STOA!N72</f>
        <v>-239.13</v>
      </c>
      <c r="AC72">
        <f t="shared" si="3"/>
        <v>16.621996422405495</v>
      </c>
      <c r="AD72">
        <f t="shared" si="4"/>
        <v>1481.901393536258</v>
      </c>
      <c r="AE72">
        <f>'IDT-1'!B72</f>
        <v>190.47300000000001</v>
      </c>
      <c r="AF72" s="24"/>
      <c r="AG72">
        <f t="shared" si="5"/>
        <v>1672.3743935362579</v>
      </c>
      <c r="AI72" s="34">
        <f>PXIL!H72</f>
        <v>0</v>
      </c>
      <c r="AJ72" s="34">
        <f>PXIL!N72</f>
        <v>0</v>
      </c>
      <c r="AK72" s="34">
        <f>RTM_IEX!H72</f>
        <v>47.43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10.34656</v>
      </c>
      <c r="E73">
        <f>GT_NG!P73</f>
        <v>15.577242480702687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1056.3469265373687</v>
      </c>
      <c r="P73" s="36">
        <v>100.58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38.22</v>
      </c>
      <c r="U73" s="37">
        <f>SUMPRODUCT(LTA!J73:AN73,LTA!J$102:AN$102,LTA!J$103:AN$103)</f>
        <v>59.300000000000004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292.57</v>
      </c>
      <c r="AB73" s="75">
        <f>-STOA!N73</f>
        <v>-239.13</v>
      </c>
      <c r="AC73">
        <f t="shared" si="3"/>
        <v>17.000094969055244</v>
      </c>
      <c r="AD73">
        <f t="shared" si="4"/>
        <v>1526.5350267336262</v>
      </c>
      <c r="AE73">
        <f>'IDT-1'!B73</f>
        <v>201.38300000000001</v>
      </c>
      <c r="AF73" s="24"/>
      <c r="AG73">
        <f t="shared" si="5"/>
        <v>1727.9180267336262</v>
      </c>
      <c r="AI73" s="34">
        <f>PXIL!H73</f>
        <v>0</v>
      </c>
      <c r="AJ73" s="34">
        <f>PXIL!N73</f>
        <v>0</v>
      </c>
      <c r="AK73" s="34">
        <f>RTM_IEX!H73</f>
        <v>69.75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10.34656</v>
      </c>
      <c r="E74">
        <f>GT_NG!P74</f>
        <v>15.577242480702687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1109.2549751356692</v>
      </c>
      <c r="P74" s="36">
        <v>100.58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24.5</v>
      </c>
      <c r="U74" s="37">
        <f>SUMPRODUCT(LTA!J74:AN74,LTA!J$102:AN$102,LTA!J$103:AN$103)</f>
        <v>59.47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292.57</v>
      </c>
      <c r="AB74" s="75">
        <f>-STOA!N74</f>
        <v>-239.13</v>
      </c>
      <c r="AC74">
        <f t="shared" si="3"/>
        <v>17.415374577280968</v>
      </c>
      <c r="AD74">
        <f t="shared" si="4"/>
        <v>1575.5577957237006</v>
      </c>
      <c r="AE74">
        <f>'IDT-1'!B74</f>
        <v>203.99700000000001</v>
      </c>
      <c r="AF74" s="24"/>
      <c r="AG74">
        <f t="shared" si="5"/>
        <v>1779.5547957237006</v>
      </c>
      <c r="AI74" s="34">
        <f>PXIL!H74</f>
        <v>0</v>
      </c>
      <c r="AJ74" s="34">
        <f>PXIL!N74</f>
        <v>0</v>
      </c>
      <c r="AK74" s="34">
        <f>RTM_IEX!H74</f>
        <v>79.83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10.34656</v>
      </c>
      <c r="E75">
        <f>GT_NG!P75</f>
        <v>15.702528613255257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1136.4268326473484</v>
      </c>
      <c r="P75" s="36">
        <v>100.58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20.27</v>
      </c>
      <c r="U75" s="37">
        <f>SUMPRODUCT(LTA!J75:AN75,LTA!J$102:AN$102,LTA!J$103:AN$103)</f>
        <v>61.290000000000006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292.57</v>
      </c>
      <c r="AB75" s="75">
        <f>-STOA!N75</f>
        <v>-238.48</v>
      </c>
      <c r="AC75">
        <f t="shared" si="3"/>
        <v>17.138608331371334</v>
      </c>
      <c r="AD75">
        <f t="shared" si="4"/>
        <v>1544.191705613842</v>
      </c>
      <c r="AE75">
        <f>'IDT-1'!B75</f>
        <v>213.09100000000001</v>
      </c>
      <c r="AF75" s="24"/>
      <c r="AG75">
        <f t="shared" si="5"/>
        <v>1757.2827056138422</v>
      </c>
      <c r="AI75" s="34">
        <f>PXIL!H75</f>
        <v>0</v>
      </c>
      <c r="AJ75" s="34">
        <f>PXIL!N75</f>
        <v>0</v>
      </c>
      <c r="AK75" s="34">
        <f>RTM_IEX!H75</f>
        <v>22.65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10.34656</v>
      </c>
      <c r="E76">
        <f>GT_NG!P76</f>
        <v>15.702528613255257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1138.0993726473484</v>
      </c>
      <c r="P76" s="36">
        <v>100.58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20.7</v>
      </c>
      <c r="U76" s="37">
        <f>SUMPRODUCT(LTA!J76:AN76,LTA!J$102:AN$102,LTA!J$103:AN$103)</f>
        <v>60.64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292.57</v>
      </c>
      <c r="AB76" s="75">
        <f>-STOA!N76</f>
        <v>-238.48</v>
      </c>
      <c r="AC76">
        <f t="shared" si="3"/>
        <v>17.220277667371338</v>
      </c>
      <c r="AD76">
        <f t="shared" si="4"/>
        <v>1553.8325762778422</v>
      </c>
      <c r="AE76">
        <f>'IDT-1'!B76</f>
        <v>203.11600000000001</v>
      </c>
      <c r="AF76" s="24"/>
      <c r="AG76">
        <f t="shared" si="5"/>
        <v>1756.9485762778422</v>
      </c>
      <c r="AI76" s="34">
        <f>PXIL!H76</f>
        <v>0</v>
      </c>
      <c r="AJ76" s="34">
        <f>PXIL!N76</f>
        <v>0</v>
      </c>
      <c r="AK76" s="34">
        <f>RTM_IEX!H76</f>
        <v>30.92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10.34656</v>
      </c>
      <c r="E77">
        <f>GT_NG!P77</f>
        <v>15.702528613255257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1121.3492322878249</v>
      </c>
      <c r="P77" s="36">
        <v>100.58</v>
      </c>
      <c r="Q77" s="36">
        <v>38.194392684610079</v>
      </c>
      <c r="R77" s="38">
        <v>0</v>
      </c>
      <c r="S77" s="38">
        <v>0</v>
      </c>
      <c r="T77" s="37">
        <f>SUMPRODUCT(LTA!J77:AN77,LTA!J$101:AN$101,LTA!J$103:AN$103)</f>
        <v>21.17</v>
      </c>
      <c r="U77" s="37">
        <f>SUMPRODUCT(LTA!J77:AN77,LTA!J$102:AN$102,LTA!J$103:AN$103)</f>
        <v>59.64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292.57</v>
      </c>
      <c r="AB77" s="75">
        <f>-STOA!N77</f>
        <v>-238.48</v>
      </c>
      <c r="AC77">
        <f t="shared" si="3"/>
        <v>17.123088488351343</v>
      </c>
      <c r="AD77">
        <f t="shared" si="4"/>
        <v>1542.3596250973389</v>
      </c>
      <c r="AE77">
        <f>'IDT-1'!B77</f>
        <v>211.458</v>
      </c>
      <c r="AF77" s="24"/>
      <c r="AG77">
        <f t="shared" si="5"/>
        <v>1753.817625097339</v>
      </c>
      <c r="AI77" s="34">
        <f>PXIL!H77</f>
        <v>0</v>
      </c>
      <c r="AJ77" s="34">
        <f>PXIL!N77</f>
        <v>0</v>
      </c>
      <c r="AK77" s="34">
        <f>RTM_IEX!H77</f>
        <v>36.630000000000003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10.34656</v>
      </c>
      <c r="E78">
        <f>GT_NG!P78</f>
        <v>15.702528613255257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1077.6461156408623</v>
      </c>
      <c r="P78" s="36">
        <v>100.58</v>
      </c>
      <c r="Q78" s="36">
        <v>38.194392684610079</v>
      </c>
      <c r="R78" s="38">
        <v>0</v>
      </c>
      <c r="S78" s="38">
        <v>0</v>
      </c>
      <c r="T78" s="37">
        <f>SUMPRODUCT(LTA!J78:AN78,LTA!J$101:AN$101,LTA!J$103:AN$103)</f>
        <v>21.33</v>
      </c>
      <c r="U78" s="37">
        <f>SUMPRODUCT(LTA!J78:AN78,LTA!J$102:AN$102,LTA!J$103:AN$103)</f>
        <v>60.45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292.57</v>
      </c>
      <c r="AB78" s="75">
        <f>-STOA!N78</f>
        <v>-238.48</v>
      </c>
      <c r="AC78">
        <f t="shared" si="3"/>
        <v>16.818226308516852</v>
      </c>
      <c r="AD78">
        <f t="shared" si="4"/>
        <v>1506.3713706302103</v>
      </c>
      <c r="AE78">
        <f>'IDT-1'!B78</f>
        <v>228.148</v>
      </c>
      <c r="AF78" s="24"/>
      <c r="AG78">
        <f t="shared" si="5"/>
        <v>1734.5193706302102</v>
      </c>
      <c r="AI78" s="34">
        <f>PXIL!H78</f>
        <v>0</v>
      </c>
      <c r="AJ78" s="34">
        <f>PXIL!N78</f>
        <v>0</v>
      </c>
      <c r="AK78" s="34">
        <f>RTM_IEX!H78</f>
        <v>43.07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10.34656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1035.2153130601398</v>
      </c>
      <c r="P79" s="36">
        <v>100.58</v>
      </c>
      <c r="Q79" s="36">
        <v>38.194392684610079</v>
      </c>
      <c r="R79" s="38">
        <v>0</v>
      </c>
      <c r="S79" s="38">
        <v>0</v>
      </c>
      <c r="T79" s="37">
        <f>SUMPRODUCT(LTA!J79:AN79,LTA!J$101:AN$101,LTA!J$103:AN$103)</f>
        <v>21.67</v>
      </c>
      <c r="U79" s="37">
        <f>SUMPRODUCT(LTA!J79:AN79,LTA!J$102:AN$102,LTA!J$103:AN$103)</f>
        <v>60.5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83.79</v>
      </c>
      <c r="Z79" s="34">
        <f>IEX!N79</f>
        <v>0</v>
      </c>
      <c r="AA79" s="75">
        <f>STOA!H79</f>
        <v>193.38</v>
      </c>
      <c r="AB79" s="75">
        <f>-STOA!N79</f>
        <v>-238.48</v>
      </c>
      <c r="AC79">
        <f t="shared" si="3"/>
        <v>16.909107566838788</v>
      </c>
      <c r="AD79">
        <f t="shared" si="4"/>
        <v>1517.0996867911663</v>
      </c>
      <c r="AE79">
        <f>'IDT-1'!B79</f>
        <v>209.92599999999999</v>
      </c>
      <c r="AF79" s="24"/>
      <c r="AG79">
        <f t="shared" si="5"/>
        <v>1727.0256867911662</v>
      </c>
      <c r="AI79" s="34">
        <f>PXIL!H79</f>
        <v>0</v>
      </c>
      <c r="AJ79" s="34">
        <f>PXIL!N79</f>
        <v>0</v>
      </c>
      <c r="AK79" s="34">
        <f>RTM_IEX!H79</f>
        <v>111.33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10.34656</v>
      </c>
      <c r="E80">
        <f>GT_NG!P80</f>
        <v>13.544341801385682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999.07650234120615</v>
      </c>
      <c r="P80" s="36">
        <v>100.58</v>
      </c>
      <c r="Q80" s="36">
        <v>38.194392684610079</v>
      </c>
      <c r="R80" s="38">
        <v>0</v>
      </c>
      <c r="S80" s="38">
        <v>0</v>
      </c>
      <c r="T80" s="37">
        <f>SUMPRODUCT(LTA!J80:AN80,LTA!J$101:AN$101,LTA!J$103:AN$103)</f>
        <v>21.83</v>
      </c>
      <c r="U80" s="37">
        <f>SUMPRODUCT(LTA!J80:AN80,LTA!J$102:AN$102,LTA!J$103:AN$103)</f>
        <v>62.32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153.08000000000001</v>
      </c>
      <c r="Z80" s="34">
        <f>IEX!N80</f>
        <v>0</v>
      </c>
      <c r="AA80" s="75">
        <f>STOA!H80</f>
        <v>193.38</v>
      </c>
      <c r="AB80" s="75">
        <f>-STOA!N80</f>
        <v>-238.48</v>
      </c>
      <c r="AC80">
        <f t="shared" si="3"/>
        <v>16.960876787580037</v>
      </c>
      <c r="AD80">
        <f t="shared" si="4"/>
        <v>1523.2109200396214</v>
      </c>
      <c r="AE80">
        <f>'IDT-1'!B80</f>
        <v>201.399</v>
      </c>
      <c r="AF80" s="24"/>
      <c r="AG80">
        <f t="shared" si="5"/>
        <v>1724.6099200396216</v>
      </c>
      <c r="AI80" s="34">
        <f>PXIL!H80</f>
        <v>0</v>
      </c>
      <c r="AJ80" s="34">
        <f>PXIL!N80</f>
        <v>0</v>
      </c>
      <c r="AK80" s="34">
        <f>RTM_IEX!H80</f>
        <v>84.52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10.34656</v>
      </c>
      <c r="E81">
        <f>GT_NG!P81</f>
        <v>13.544341801385682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970.11740258902023</v>
      </c>
      <c r="P81" s="36">
        <v>100.58</v>
      </c>
      <c r="Q81" s="36">
        <v>38.194392684610079</v>
      </c>
      <c r="R81" s="38">
        <v>0</v>
      </c>
      <c r="S81" s="38">
        <v>0</v>
      </c>
      <c r="T81" s="37">
        <f>SUMPRODUCT(LTA!J81:AN81,LTA!J$101:AN$101,LTA!J$103:AN$103)</f>
        <v>22.17</v>
      </c>
      <c r="U81" s="37">
        <f>SUMPRODUCT(LTA!J81:AN81,LTA!J$102:AN$102,LTA!J$103:AN$103)</f>
        <v>62.96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137.06</v>
      </c>
      <c r="Z81" s="34">
        <f>IEX!N81</f>
        <v>0</v>
      </c>
      <c r="AA81" s="75">
        <f>STOA!H81</f>
        <v>193.38</v>
      </c>
      <c r="AB81" s="75">
        <f>-STOA!N81</f>
        <v>-238.48</v>
      </c>
      <c r="AC81">
        <f t="shared" si="3"/>
        <v>16.70745634966168</v>
      </c>
      <c r="AD81">
        <f t="shared" si="4"/>
        <v>1493.2952407253542</v>
      </c>
      <c r="AE81">
        <f>'IDT-1'!B81</f>
        <v>219.149</v>
      </c>
      <c r="AF81" s="24"/>
      <c r="AG81">
        <f t="shared" si="5"/>
        <v>1712.4442407253541</v>
      </c>
      <c r="AI81" s="34">
        <f>PXIL!H81</f>
        <v>0</v>
      </c>
      <c r="AJ81" s="34">
        <f>PXIL!N81</f>
        <v>0</v>
      </c>
      <c r="AK81" s="34">
        <f>RTM_IEX!H81</f>
        <v>98.35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10.34656</v>
      </c>
      <c r="E82">
        <f>GT_NG!P82</f>
        <v>13.544341801385682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963.2313963490202</v>
      </c>
      <c r="P82" s="36">
        <v>100.58</v>
      </c>
      <c r="Q82" s="36">
        <v>38.194392684610079</v>
      </c>
      <c r="R82" s="38">
        <v>0</v>
      </c>
      <c r="S82" s="38">
        <v>0</v>
      </c>
      <c r="T82" s="37">
        <f>SUMPRODUCT(LTA!J82:AN82,LTA!J$101:AN$101,LTA!J$103:AN$103)</f>
        <v>22.33</v>
      </c>
      <c r="U82" s="37">
        <f>SUMPRODUCT(LTA!J82:AN82,LTA!J$102:AN$102,LTA!J$103:AN$103)</f>
        <v>66.010000000000005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76.16</v>
      </c>
      <c r="Z82" s="34">
        <f>IEX!N82</f>
        <v>0</v>
      </c>
      <c r="AA82" s="75">
        <f>STOA!H82</f>
        <v>193.38</v>
      </c>
      <c r="AB82" s="75">
        <f>-STOA!N82</f>
        <v>-238.48</v>
      </c>
      <c r="AC82">
        <f t="shared" si="3"/>
        <v>16.13116589724568</v>
      </c>
      <c r="AD82">
        <f t="shared" si="4"/>
        <v>1425.2655249377704</v>
      </c>
      <c r="AE82">
        <f>'IDT-1'!B82</f>
        <v>256.18200000000002</v>
      </c>
      <c r="AF82" s="24"/>
      <c r="AG82">
        <f t="shared" si="5"/>
        <v>1681.4475249377704</v>
      </c>
      <c r="AI82" s="34">
        <f>PXIL!H82</f>
        <v>0</v>
      </c>
      <c r="AJ82" s="34">
        <f>PXIL!N82</f>
        <v>0</v>
      </c>
      <c r="AK82" s="34">
        <f>RTM_IEX!H82</f>
        <v>94.32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10.34656</v>
      </c>
      <c r="E83">
        <f>GT_NG!P83</f>
        <v>13.544341801385682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99.226050547263682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949.28188360042623</v>
      </c>
      <c r="P83" s="36">
        <v>100.58</v>
      </c>
      <c r="Q83" s="36">
        <v>38.194392684610079</v>
      </c>
      <c r="R83" s="38">
        <v>0</v>
      </c>
      <c r="S83" s="38">
        <v>0</v>
      </c>
      <c r="T83" s="37">
        <f>SUMPRODUCT(LTA!J83:AN83,LTA!J$101:AN$101,LTA!J$103:AN$103)</f>
        <v>22.94</v>
      </c>
      <c r="U83" s="37">
        <f>SUMPRODUCT(LTA!J83:AN83,LTA!J$102:AN$102,LTA!J$103:AN$103)</f>
        <v>67.19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193.38</v>
      </c>
      <c r="AB83" s="75">
        <f>-STOA!N83</f>
        <v>-238.48</v>
      </c>
      <c r="AC83">
        <f t="shared" si="3"/>
        <v>15.895432814754503</v>
      </c>
      <c r="AD83">
        <f t="shared" si="4"/>
        <v>1397.4377958189314</v>
      </c>
      <c r="AE83">
        <f>'IDT-1'!B83</f>
        <v>330</v>
      </c>
      <c r="AF83" s="24"/>
      <c r="AG83">
        <f t="shared" si="5"/>
        <v>1727.4377958189314</v>
      </c>
      <c r="AI83" s="34">
        <f>PXIL!H83</f>
        <v>0</v>
      </c>
      <c r="AJ83" s="34">
        <f>PXIL!N83</f>
        <v>0</v>
      </c>
      <c r="AK83" s="34">
        <f>RTM_IEX!H83</f>
        <v>157.13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10.34656</v>
      </c>
      <c r="E84">
        <f>GT_NG!P84</f>
        <v>13.544341801385682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99.226050547263682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942.06483976042625</v>
      </c>
      <c r="P84" s="36">
        <v>100.58</v>
      </c>
      <c r="Q84" s="36">
        <v>38.194392684610079</v>
      </c>
      <c r="R84" s="38">
        <v>0</v>
      </c>
      <c r="S84" s="38">
        <v>0</v>
      </c>
      <c r="T84" s="37">
        <f>SUMPRODUCT(LTA!J84:AN84,LTA!J$101:AN$101,LTA!J$103:AN$103)</f>
        <v>24.17</v>
      </c>
      <c r="U84" s="37">
        <f>SUMPRODUCT(LTA!J84:AN84,LTA!J$102:AN$102,LTA!J$103:AN$103)</f>
        <v>69.28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193.38</v>
      </c>
      <c r="AB84" s="75">
        <f>-STOA!N84</f>
        <v>-238.48</v>
      </c>
      <c r="AC84">
        <f t="shared" si="3"/>
        <v>15.611621646498504</v>
      </c>
      <c r="AD84">
        <f t="shared" si="4"/>
        <v>1363.9345631471872</v>
      </c>
      <c r="AE84">
        <f>'IDT-1'!B84</f>
        <v>308</v>
      </c>
      <c r="AF84" s="24"/>
      <c r="AG84">
        <f t="shared" si="5"/>
        <v>1671.9345631471872</v>
      </c>
      <c r="AI84" s="34">
        <f>PXIL!H84</f>
        <v>0</v>
      </c>
      <c r="AJ84" s="34">
        <f>PXIL!N84</f>
        <v>0</v>
      </c>
      <c r="AK84" s="34">
        <f>RTM_IEX!H84</f>
        <v>127.24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10.34656</v>
      </c>
      <c r="E85">
        <f>GT_NG!P85</f>
        <v>13.544341801385682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99.608388318097226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942.27491953273045</v>
      </c>
      <c r="P85" s="36">
        <v>100.58</v>
      </c>
      <c r="Q85" s="36">
        <v>38.194392684610079</v>
      </c>
      <c r="R85" s="38">
        <v>0</v>
      </c>
      <c r="S85" s="38">
        <v>0</v>
      </c>
      <c r="T85" s="37">
        <f>SUMPRODUCT(LTA!J85:AN85,LTA!J$101:AN$101,LTA!J$103:AN$103)</f>
        <v>26.31</v>
      </c>
      <c r="U85" s="37">
        <f>SUMPRODUCT(LTA!J85:AN85,LTA!J$102:AN$102,LTA!J$103:AN$103)</f>
        <v>66.509999999999991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193.38</v>
      </c>
      <c r="AB85" s="75">
        <f>-STOA!N85</f>
        <v>-238.48</v>
      </c>
      <c r="AC85">
        <f t="shared" si="3"/>
        <v>15.83004195386086</v>
      </c>
      <c r="AD85">
        <f>SUM(B85:AB85,AI85:AT85)-AC85</f>
        <v>1389.7185603829623</v>
      </c>
      <c r="AE85">
        <f>'IDT-1'!B85</f>
        <v>297</v>
      </c>
      <c r="AF85" s="24"/>
      <c r="AG85">
        <f t="shared" si="5"/>
        <v>1686.7185603829623</v>
      </c>
      <c r="AI85" s="34">
        <f>PXIL!H85</f>
        <v>0</v>
      </c>
      <c r="AJ85" s="34">
        <f>PXIL!N85</f>
        <v>0</v>
      </c>
      <c r="AK85" s="34">
        <f>RTM_IEX!H85</f>
        <v>153.28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10.34656</v>
      </c>
      <c r="E86">
        <f>GT_NG!P86</f>
        <v>13.544341801385682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942.27822992282233</v>
      </c>
      <c r="P86" s="36">
        <v>100.58</v>
      </c>
      <c r="Q86" s="36">
        <v>38.194392684610079</v>
      </c>
      <c r="R86" s="38">
        <v>0</v>
      </c>
      <c r="S86" s="38">
        <v>0</v>
      </c>
      <c r="T86" s="37">
        <f>SUMPRODUCT(LTA!J86:AN86,LTA!J$101:AN$101,LTA!J$103:AN$103)</f>
        <v>29.17</v>
      </c>
      <c r="U86" s="37">
        <f>SUMPRODUCT(LTA!J86:AN86,LTA!J$102:AN$102,LTA!J$103:AN$103)</f>
        <v>69.289999999999992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133.04</v>
      </c>
      <c r="Z86" s="34">
        <f>IEX!N86</f>
        <v>0</v>
      </c>
      <c r="AA86" s="75">
        <f>STOA!H86</f>
        <v>193.38</v>
      </c>
      <c r="AB86" s="75">
        <f>-STOA!N86</f>
        <v>-238.48</v>
      </c>
      <c r="AC86">
        <f t="shared" si="3"/>
        <v>17.051695299265617</v>
      </c>
      <c r="AD86">
        <f t="shared" si="4"/>
        <v>1533.9318291095526</v>
      </c>
      <c r="AE86">
        <f>'IDT-1'!B86</f>
        <v>140.20699999999999</v>
      </c>
      <c r="AF86" s="24"/>
      <c r="AG86">
        <f t="shared" si="5"/>
        <v>1674.1388291095527</v>
      </c>
      <c r="AI86" s="34">
        <f>PXIL!H86</f>
        <v>0</v>
      </c>
      <c r="AJ86" s="34">
        <f>PXIL!N86</f>
        <v>0</v>
      </c>
      <c r="AK86" s="34">
        <f>RTM_IEX!H86</f>
        <v>160.03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10.34656</v>
      </c>
      <c r="E87">
        <f>GT_NG!P87</f>
        <v>13.544341801385682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75.349999999999994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942.49518244913907</v>
      </c>
      <c r="P87" s="36">
        <v>100.58</v>
      </c>
      <c r="Q87" s="36">
        <v>38.194392684610079</v>
      </c>
      <c r="R87" s="38">
        <v>0</v>
      </c>
      <c r="S87" s="38">
        <v>0</v>
      </c>
      <c r="T87" s="37">
        <f>SUMPRODUCT(LTA!J87:AN87,LTA!J$101:AN$101,LTA!J$103:AN$103)</f>
        <v>36.269999999999996</v>
      </c>
      <c r="U87" s="37">
        <f>SUMPRODUCT(LTA!J87:AN87,LTA!J$102:AN$102,LTA!J$103:AN$103)</f>
        <v>70.050000000000011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27.96</v>
      </c>
      <c r="Z87" s="34">
        <f>IEX!N87</f>
        <v>0</v>
      </c>
      <c r="AA87" s="75">
        <f>STOA!H87</f>
        <v>193.38</v>
      </c>
      <c r="AB87" s="75">
        <f>-STOA!N87</f>
        <v>-238.48</v>
      </c>
      <c r="AC87">
        <f t="shared" si="3"/>
        <v>16.041149700486674</v>
      </c>
      <c r="AD87">
        <f t="shared" si="4"/>
        <v>1414.6393272346479</v>
      </c>
      <c r="AE87">
        <f>'IDT-1'!B87</f>
        <v>211.48699999999999</v>
      </c>
      <c r="AF87" s="24"/>
      <c r="AG87">
        <f t="shared" si="5"/>
        <v>1626.126327234648</v>
      </c>
      <c r="AI87" s="34">
        <f>PXIL!H87</f>
        <v>0</v>
      </c>
      <c r="AJ87" s="34">
        <f>PXIL!N87</f>
        <v>0</v>
      </c>
      <c r="AK87" s="34">
        <f>RTM_IEX!H87</f>
        <v>160.99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10.34656</v>
      </c>
      <c r="E88">
        <f>GT_NG!P88</f>
        <v>13.544341801385682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75.349999999999994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942.48472671136847</v>
      </c>
      <c r="P88" s="36">
        <v>100.58</v>
      </c>
      <c r="Q88" s="36">
        <v>38.194392684610079</v>
      </c>
      <c r="R88" s="38">
        <v>0</v>
      </c>
      <c r="S88" s="38">
        <v>0</v>
      </c>
      <c r="T88" s="37">
        <f>SUMPRODUCT(LTA!J88:AN88,LTA!J$101:AN$101,LTA!J$103:AN$103)</f>
        <v>36.42</v>
      </c>
      <c r="U88" s="37">
        <f>SUMPRODUCT(LTA!J88:AN88,LTA!J$102:AN$102,LTA!J$103:AN$103)</f>
        <v>70.180000000000007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80.98</v>
      </c>
      <c r="Z88" s="34">
        <f>IEX!N88</f>
        <v>0</v>
      </c>
      <c r="AA88" s="75">
        <f>STOA!H88</f>
        <v>193.38</v>
      </c>
      <c r="AB88" s="75">
        <f>-STOA!N88</f>
        <v>-238.48</v>
      </c>
      <c r="AC88">
        <f t="shared" si="3"/>
        <v>16.683157872289403</v>
      </c>
      <c r="AD88">
        <f t="shared" si="4"/>
        <v>1490.4268633250749</v>
      </c>
      <c r="AE88">
        <f>'IDT-1'!B88</f>
        <v>113.81700000000001</v>
      </c>
      <c r="AF88" s="24"/>
      <c r="AG88">
        <f t="shared" si="5"/>
        <v>1604.2438633250749</v>
      </c>
      <c r="AI88" s="34">
        <f>PXIL!H88</f>
        <v>0</v>
      </c>
      <c r="AJ88" s="34">
        <f>PXIL!N88</f>
        <v>0</v>
      </c>
      <c r="AK88" s="34">
        <f>RTM_IEX!H88</f>
        <v>184.13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10.34656</v>
      </c>
      <c r="E89">
        <f>GT_NG!P89</f>
        <v>13.544341801385682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79.206273522770047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931.14434759563449</v>
      </c>
      <c r="P89" s="36">
        <v>100.58</v>
      </c>
      <c r="Q89" s="36">
        <v>38.196759292035395</v>
      </c>
      <c r="R89" s="38">
        <v>0</v>
      </c>
      <c r="S89" s="38">
        <v>0</v>
      </c>
      <c r="T89" s="37">
        <f>SUMPRODUCT(LTA!J89:AN89,LTA!J$101:AN$101,LTA!J$103:AN$103)</f>
        <v>41.370000000000005</v>
      </c>
      <c r="U89" s="37">
        <f>SUMPRODUCT(LTA!J89:AN89,LTA!J$102:AN$102,LTA!J$103:AN$103)</f>
        <v>76.180000000000007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77.12</v>
      </c>
      <c r="Z89" s="34">
        <f>IEX!N89</f>
        <v>0</v>
      </c>
      <c r="AA89" s="75">
        <f>STOA!H89</f>
        <v>193.38</v>
      </c>
      <c r="AB89" s="75">
        <f>-STOA!N89</f>
        <v>-238.48</v>
      </c>
      <c r="AC89">
        <f t="shared" si="3"/>
        <v>16.785035264810883</v>
      </c>
      <c r="AD89">
        <f t="shared" si="4"/>
        <v>1502.4532469470153</v>
      </c>
      <c r="AE89">
        <f>'IDT-1'!B89</f>
        <v>109.56</v>
      </c>
      <c r="AF89" s="24"/>
      <c r="AG89">
        <f t="shared" si="5"/>
        <v>1612.0132469470152</v>
      </c>
      <c r="AI89" s="34">
        <f>PXIL!H89</f>
        <v>0</v>
      </c>
      <c r="AJ89" s="34">
        <f>PXIL!N89</f>
        <v>0</v>
      </c>
      <c r="AK89" s="34">
        <f>RTM_IEX!H89</f>
        <v>196.65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10.34656</v>
      </c>
      <c r="E90">
        <f>GT_NG!P90</f>
        <v>13.544341801385682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79.206273522770047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932.08426929718973</v>
      </c>
      <c r="P90" s="36">
        <v>100.58</v>
      </c>
      <c r="Q90" s="36">
        <v>38.196759292035395</v>
      </c>
      <c r="R90" s="38">
        <v>0</v>
      </c>
      <c r="S90" s="38">
        <v>0</v>
      </c>
      <c r="T90" s="37">
        <f>SUMPRODUCT(LTA!J90:AN90,LTA!J$101:AN$101,LTA!J$103:AN$103)</f>
        <v>43.2</v>
      </c>
      <c r="U90" s="37">
        <f>SUMPRODUCT(LTA!J90:AN90,LTA!J$102:AN$102,LTA!J$103:AN$103)</f>
        <v>76.460000000000008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45.31</v>
      </c>
      <c r="Z90" s="34">
        <f>IEX!N90</f>
        <v>0</v>
      </c>
      <c r="AA90" s="75">
        <f>STOA!H90</f>
        <v>193.38</v>
      </c>
      <c r="AB90" s="75">
        <f>-STOA!N90</f>
        <v>-238.48</v>
      </c>
      <c r="AC90">
        <f t="shared" si="3"/>
        <v>16.656850607103944</v>
      </c>
      <c r="AD90">
        <f t="shared" si="4"/>
        <v>1487.3213533062772</v>
      </c>
      <c r="AE90">
        <f>'IDT-1'!B90</f>
        <v>100</v>
      </c>
      <c r="AF90" s="24"/>
      <c r="AG90">
        <f t="shared" si="5"/>
        <v>1587.3213533062772</v>
      </c>
      <c r="AI90" s="34">
        <f>PXIL!H90</f>
        <v>0</v>
      </c>
      <c r="AJ90" s="34">
        <f>PXIL!N90</f>
        <v>0</v>
      </c>
      <c r="AK90" s="34">
        <f>RTM_IEX!H90</f>
        <v>210.15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10.34656</v>
      </c>
      <c r="E91">
        <f>GT_NG!P91</f>
        <v>13.544341801385682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82.013773871427915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924.84643399436175</v>
      </c>
      <c r="P91" s="36">
        <v>100.58</v>
      </c>
      <c r="Q91" s="36">
        <v>38.196759292035395</v>
      </c>
      <c r="R91" s="38">
        <v>0</v>
      </c>
      <c r="S91" s="38">
        <v>0</v>
      </c>
      <c r="T91" s="37">
        <f>SUMPRODUCT(LTA!J91:AN91,LTA!J$101:AN$101,LTA!J$103:AN$103)</f>
        <v>43.03</v>
      </c>
      <c r="U91" s="37">
        <f>SUMPRODUCT(LTA!J91:AN91,LTA!J$102:AN$102,LTA!J$103:AN$103)</f>
        <v>78.77000000000001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112.79</v>
      </c>
      <c r="Z91" s="34">
        <f>IEX!N91</f>
        <v>0</v>
      </c>
      <c r="AA91" s="75">
        <f>STOA!H91</f>
        <v>193.28000000000003</v>
      </c>
      <c r="AB91" s="75">
        <f>-STOA!N91</f>
        <v>-273.02999999999997</v>
      </c>
      <c r="AC91">
        <f t="shared" si="3"/>
        <v>17.261502292883829</v>
      </c>
      <c r="AD91">
        <f t="shared" si="4"/>
        <v>1489.306366666327</v>
      </c>
      <c r="AE91">
        <f>'IDT-1'!B91</f>
        <v>39</v>
      </c>
      <c r="AF91" s="24"/>
      <c r="AG91">
        <f t="shared" si="5"/>
        <v>1528.306366666327</v>
      </c>
      <c r="AI91" s="34">
        <f>PXIL!H91</f>
        <v>0</v>
      </c>
      <c r="AJ91" s="34">
        <f>PXIL!N91</f>
        <v>0</v>
      </c>
      <c r="AK91" s="34">
        <f>RTM_IEX!H91</f>
        <v>182.2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10.34656</v>
      </c>
      <c r="E92">
        <f>GT_NG!P92</f>
        <v>13.544341801385682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82.013773871427915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917.86673878981878</v>
      </c>
      <c r="P92" s="36">
        <v>100.58</v>
      </c>
      <c r="Q92" s="36">
        <v>38.196759292035395</v>
      </c>
      <c r="R92" s="38">
        <v>0</v>
      </c>
      <c r="S92" s="38">
        <v>0</v>
      </c>
      <c r="T92" s="37">
        <f>SUMPRODUCT(LTA!J92:AN92,LTA!J$101:AN$101,LTA!J$103:AN$103)</f>
        <v>42.949999999999996</v>
      </c>
      <c r="U92" s="37">
        <f>SUMPRODUCT(LTA!J92:AN92,LTA!J$102:AN$102,LTA!J$103:AN$103)</f>
        <v>80.22999999999999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22.17</v>
      </c>
      <c r="Z92" s="34">
        <f>IEX!N92</f>
        <v>0</v>
      </c>
      <c r="AA92" s="75">
        <f>STOA!H92</f>
        <v>193.28000000000003</v>
      </c>
      <c r="AB92" s="75">
        <f>-STOA!N92</f>
        <v>-273.02999999999997</v>
      </c>
      <c r="AC92">
        <f t="shared" si="3"/>
        <v>16.356068853165674</v>
      </c>
      <c r="AD92">
        <f t="shared" si="4"/>
        <v>1382.4221049015023</v>
      </c>
      <c r="AE92">
        <f>'IDT-1'!B92</f>
        <v>80</v>
      </c>
      <c r="AF92" s="24"/>
      <c r="AG92">
        <f t="shared" si="5"/>
        <v>1462.4221049015023</v>
      </c>
      <c r="AI92" s="34">
        <f>PXIL!H92</f>
        <v>0</v>
      </c>
      <c r="AJ92" s="34">
        <f>PXIL!N92</f>
        <v>0</v>
      </c>
      <c r="AK92" s="34">
        <f>RTM_IEX!H92</f>
        <v>170.63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10.34656</v>
      </c>
      <c r="E93">
        <f>GT_NG!P93</f>
        <v>13.544341801385682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82.013773871427915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904.54459618981878</v>
      </c>
      <c r="P93" s="36">
        <v>100.58</v>
      </c>
      <c r="Q93" s="36">
        <v>38.196759292035395</v>
      </c>
      <c r="R93" s="38">
        <v>0</v>
      </c>
      <c r="S93" s="38">
        <v>0</v>
      </c>
      <c r="T93" s="37">
        <f>SUMPRODUCT(LTA!J93:AN93,LTA!J$101:AN$101,LTA!J$103:AN$103)</f>
        <v>32.07</v>
      </c>
      <c r="U93" s="37">
        <f>SUMPRODUCT(LTA!J93:AN93,LTA!J$102:AN$102,LTA!J$103:AN$103)</f>
        <v>81.210000000000008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193.28000000000003</v>
      </c>
      <c r="AB93" s="75">
        <f>-STOA!N93</f>
        <v>-273.02999999999997</v>
      </c>
      <c r="AC93">
        <f t="shared" si="3"/>
        <v>15.780482855325673</v>
      </c>
      <c r="AD93">
        <f t="shared" si="4"/>
        <v>1314.4755482993421</v>
      </c>
      <c r="AE93">
        <f>'IDT-1'!B93</f>
        <v>50</v>
      </c>
      <c r="AF93" s="24"/>
      <c r="AG93">
        <f t="shared" si="5"/>
        <v>1364.4755482993421</v>
      </c>
      <c r="AI93" s="34">
        <f>PXIL!H93</f>
        <v>0</v>
      </c>
      <c r="AJ93" s="34">
        <f>PXIL!N93</f>
        <v>0</v>
      </c>
      <c r="AK93" s="34">
        <f>RTM_IEX!H93</f>
        <v>147.5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13.544341801385682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82.013773871427915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904.77454070264685</v>
      </c>
      <c r="P94" s="36">
        <v>100.58</v>
      </c>
      <c r="Q94" s="36">
        <v>38.196759292035395</v>
      </c>
      <c r="R94" s="38">
        <v>0</v>
      </c>
      <c r="S94" s="38">
        <v>0</v>
      </c>
      <c r="T94" s="37">
        <f>SUMPRODUCT(LTA!J94:AN94,LTA!J$101:AN$101,LTA!J$103:AN$103)</f>
        <v>31.14</v>
      </c>
      <c r="U94" s="37">
        <f>SUMPRODUCT(LTA!J94:AN94,LTA!J$102:AN$102,LTA!J$103:AN$103)</f>
        <v>80.14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193.28000000000003</v>
      </c>
      <c r="AB94" s="75">
        <f>-STOA!N94</f>
        <v>-273.02999999999997</v>
      </c>
      <c r="AC94">
        <f t="shared" si="3"/>
        <v>15.676490389233429</v>
      </c>
      <c r="AD94">
        <f t="shared" si="4"/>
        <v>1302.199485278263</v>
      </c>
      <c r="AE94">
        <f>'IDT-1'!B94</f>
        <v>0</v>
      </c>
      <c r="AF94" s="24"/>
      <c r="AG94">
        <f t="shared" si="5"/>
        <v>1302.199485278263</v>
      </c>
      <c r="AI94" s="34">
        <f>PXIL!H94</f>
        <v>0</v>
      </c>
      <c r="AJ94" s="34">
        <f>PXIL!N94</f>
        <v>0</v>
      </c>
      <c r="AK94" s="34">
        <f>RTM_IEX!H94</f>
        <v>136.88999999999999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13.544341801385682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82.013773871427915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876.15788946326211</v>
      </c>
      <c r="P95" s="36">
        <v>100.58</v>
      </c>
      <c r="Q95" s="36">
        <v>38.196759292035395</v>
      </c>
      <c r="R95" s="38">
        <v>0</v>
      </c>
      <c r="S95" s="38">
        <v>0</v>
      </c>
      <c r="T95" s="37">
        <f>SUMPRODUCT(LTA!J95:AN95,LTA!J$101:AN$101,LTA!J$103:AN$103)</f>
        <v>29.88</v>
      </c>
      <c r="U95" s="37">
        <f>SUMPRODUCT(LTA!J95:AN95,LTA!J$102:AN$102,LTA!J$103:AN$103)</f>
        <v>75.25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193.28000000000003</v>
      </c>
      <c r="AB95" s="75">
        <f>-STOA!N95</f>
        <v>-218.02999999999997</v>
      </c>
      <c r="AC95">
        <f t="shared" si="3"/>
        <v>14.303152843953697</v>
      </c>
      <c r="AD95">
        <f t="shared" si="4"/>
        <v>1250.5461715841577</v>
      </c>
      <c r="AE95">
        <f>'IDT-1'!B95</f>
        <v>0</v>
      </c>
      <c r="AF95" s="24"/>
      <c r="AG95">
        <f t="shared" si="5"/>
        <v>1250.5461715841577</v>
      </c>
      <c r="AI95" s="34">
        <f>PXIL!H95</f>
        <v>0</v>
      </c>
      <c r="AJ95" s="34">
        <f>PXIL!N95</f>
        <v>0</v>
      </c>
      <c r="AK95" s="34">
        <f>RTM_IEX!H95</f>
        <v>63.63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10.599747793190417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82.013773871427915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847.23746028300206</v>
      </c>
      <c r="P96" s="36">
        <v>100.58</v>
      </c>
      <c r="Q96" s="36">
        <v>38.196759292035395</v>
      </c>
      <c r="R96" s="38">
        <v>0</v>
      </c>
      <c r="S96" s="38">
        <v>0</v>
      </c>
      <c r="T96" s="37">
        <f>SUMPRODUCT(LTA!J96:AN96,LTA!J$101:AN$101,LTA!J$103:AN$103)</f>
        <v>29.14</v>
      </c>
      <c r="U96" s="37">
        <f>SUMPRODUCT(LTA!J96:AN96,LTA!J$102:AN$102,LTA!J$103:AN$103)</f>
        <v>73.75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193.28000000000003</v>
      </c>
      <c r="AB96" s="75">
        <f>-STOA!N96</f>
        <v>-218.02999999999997</v>
      </c>
      <c r="AC96">
        <f t="shared" si="3"/>
        <v>13.757446649170673</v>
      </c>
      <c r="AD96">
        <f>SUM(B96:AB96,AI96:AT96)-AC96</f>
        <v>1186.1268545904854</v>
      </c>
      <c r="AE96">
        <f>'IDT-1'!B96</f>
        <v>0</v>
      </c>
      <c r="AF96" s="24"/>
      <c r="AG96">
        <f t="shared" si="5"/>
        <v>1186.1268545904854</v>
      </c>
      <c r="AI96" s="34">
        <f>PXIL!H96</f>
        <v>0</v>
      </c>
      <c r="AJ96" s="34">
        <f>PXIL!N96</f>
        <v>0</v>
      </c>
      <c r="AK96" s="34">
        <f>RTM_IEX!H96</f>
        <v>32.770000000000003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10.599747793190417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82.013773871427915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798.92834186347409</v>
      </c>
      <c r="P97" s="36">
        <v>100.57999999999998</v>
      </c>
      <c r="Q97" s="36">
        <v>38.196759292035395</v>
      </c>
      <c r="R97" s="38">
        <v>0</v>
      </c>
      <c r="S97" s="38">
        <v>0</v>
      </c>
      <c r="T97" s="37">
        <f>SUMPRODUCT(LTA!J97:AN97,LTA!J$101:AN$101,LTA!J$103:AN$103)</f>
        <v>28.43</v>
      </c>
      <c r="U97" s="37">
        <f>SUMPRODUCT(LTA!J97:AN97,LTA!J$102:AN$102,LTA!J$103:AN$103)</f>
        <v>73.25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193.28000000000003</v>
      </c>
      <c r="AB97" s="75">
        <f>-STOA!N97</f>
        <v>-218.02999999999997</v>
      </c>
      <c r="AC97">
        <f t="shared" si="3"/>
        <v>13.147194054446638</v>
      </c>
      <c r="AD97">
        <f t="shared" si="4"/>
        <v>1114.0879887656815</v>
      </c>
      <c r="AE97">
        <f>'IDT-1'!B97</f>
        <v>0</v>
      </c>
      <c r="AF97" s="24"/>
      <c r="AG97">
        <f t="shared" si="5"/>
        <v>1114.0879887656815</v>
      </c>
      <c r="AI97" s="34">
        <f>PXIL!H97</f>
        <v>0</v>
      </c>
      <c r="AJ97" s="34">
        <f>PXIL!N97</f>
        <v>0</v>
      </c>
      <c r="AK97" s="34">
        <f>RTM_IEX!H97</f>
        <v>9.64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10.599747793190417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82.013773871427915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735.30568291188706</v>
      </c>
      <c r="P98" s="36">
        <v>100.58</v>
      </c>
      <c r="Q98" s="36">
        <v>29.886200456526254</v>
      </c>
      <c r="R98" s="38">
        <v>0</v>
      </c>
      <c r="S98" s="38">
        <v>0</v>
      </c>
      <c r="T98" s="37">
        <f>SUMPRODUCT(LTA!J98:AN98,LTA!J$101:AN$101,LTA!J$103:AN$103)</f>
        <v>27.66</v>
      </c>
      <c r="U98" s="37">
        <f>SUMPRODUCT(LTA!J98:AN98,LTA!J$102:AN$102,LTA!J$103:AN$103)</f>
        <v>72.459999999999994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193.28000000000003</v>
      </c>
      <c r="AB98" s="75">
        <f>-STOA!N98</f>
        <v>-218.02999999999997</v>
      </c>
      <c r="AC98">
        <f t="shared" si="3"/>
        <v>12.635103025035027</v>
      </c>
      <c r="AD98">
        <f t="shared" si="4"/>
        <v>1053.6368620079966</v>
      </c>
      <c r="AE98">
        <f>'IDT-1'!B98</f>
        <v>0</v>
      </c>
      <c r="AF98" s="24"/>
      <c r="AG98">
        <f t="shared" si="5"/>
        <v>1053.6368620079966</v>
      </c>
      <c r="AI98" s="34">
        <f>PXIL!H98</f>
        <v>0</v>
      </c>
      <c r="AJ98" s="34">
        <f>PXIL!N98</f>
        <v>0</v>
      </c>
      <c r="AK98" s="34">
        <f>RTM_IEX!H98</f>
        <v>22.17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0.24555348999999962</v>
      </c>
      <c r="E99">
        <f t="shared" si="6"/>
        <v>0.20937655260572791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2.2130107516404354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20.859812892747421</v>
      </c>
      <c r="P99" s="36">
        <f t="shared" si="6"/>
        <v>2.3516858861278873</v>
      </c>
      <c r="Q99" s="36">
        <f t="shared" si="6"/>
        <v>0.7771864682439229</v>
      </c>
      <c r="R99" s="38">
        <f t="shared" si="6"/>
        <v>0.40807616531842805</v>
      </c>
      <c r="S99" s="38">
        <f t="shared" si="6"/>
        <v>0</v>
      </c>
      <c r="T99" s="37">
        <f t="shared" si="6"/>
        <v>3.4907375000000003</v>
      </c>
      <c r="U99" s="37">
        <f t="shared" si="6"/>
        <v>1.2817950000000009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1.0789925</v>
      </c>
      <c r="Z99" s="34">
        <f t="shared" si="6"/>
        <v>-0.29499999999999998</v>
      </c>
      <c r="AA99" s="75">
        <f t="shared" si="6"/>
        <v>5.2369399999999979</v>
      </c>
      <c r="AB99" s="75">
        <f t="shared" si="6"/>
        <v>-5.6227199999999895</v>
      </c>
      <c r="AC99">
        <f t="shared" si="6"/>
        <v>0.38903899032154149</v>
      </c>
      <c r="AD99">
        <f t="shared" si="6"/>
        <v>33.777953216362285</v>
      </c>
      <c r="AE99">
        <f t="shared" si="6"/>
        <v>1.607056</v>
      </c>
      <c r="AG99">
        <f t="shared" si="6"/>
        <v>35.385009216362285</v>
      </c>
      <c r="AI99">
        <f t="shared" si="6"/>
        <v>0</v>
      </c>
      <c r="AJ99">
        <f t="shared" si="6"/>
        <v>0</v>
      </c>
      <c r="AK99">
        <f t="shared" si="6"/>
        <v>1.7171899999999996</v>
      </c>
      <c r="AL99">
        <f t="shared" si="6"/>
        <v>-0.13025</v>
      </c>
      <c r="AM99">
        <f t="shared" si="6"/>
        <v>0</v>
      </c>
      <c r="AN99">
        <f t="shared" si="6"/>
        <v>0</v>
      </c>
      <c r="AO99">
        <f t="shared" si="6"/>
        <v>0.34460499999999999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5.7158499999999997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615.94057597089943</v>
      </c>
      <c r="P3" s="36">
        <v>68.14</v>
      </c>
      <c r="Q3" s="36">
        <v>10.61</v>
      </c>
      <c r="R3" s="38">
        <v>0</v>
      </c>
      <c r="S3" s="38">
        <v>0</v>
      </c>
      <c r="T3" s="37">
        <f>SUMPRODUCT(LTA!J3:AN3,LTA!J$101:AN$101,LTA!J$104:AN$104)</f>
        <v>32.840000000000003</v>
      </c>
      <c r="U3" s="37">
        <f>SUMPRODUCT(LTA!J3:AN3,LTA!J$102:AN$102,LTA!J$104:AN$104)</f>
        <v>57.980000000000004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-299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10.536412261407776</v>
      </c>
      <c r="AD3">
        <f>SUM(B3:AB3,AI3:AT3)-AC3</f>
        <v>491.64601690693382</v>
      </c>
      <c r="AE3">
        <f>'IDT-1'!C3</f>
        <v>0</v>
      </c>
      <c r="AF3" s="24"/>
      <c r="AG3">
        <f>SUM(AD3:AF3)</f>
        <v>491.64601690693382</v>
      </c>
      <c r="AI3" s="34">
        <f>PXIL!I3</f>
        <v>0</v>
      </c>
      <c r="AJ3" s="34">
        <f>PXIL!O3</f>
        <v>0</v>
      </c>
      <c r="AK3" s="34">
        <f>RTM_IEX!I3</f>
        <v>28.92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5.7158499999999997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611.74427911776809</v>
      </c>
      <c r="P4" s="36">
        <v>68.13</v>
      </c>
      <c r="Q4" s="36">
        <v>10.61</v>
      </c>
      <c r="R4" s="38">
        <v>0</v>
      </c>
      <c r="S4" s="38">
        <v>0</v>
      </c>
      <c r="T4" s="37">
        <f>SUMPRODUCT(LTA!J4:AN4,LTA!J$101:AN$101,LTA!J$104:AN$104)</f>
        <v>31.8</v>
      </c>
      <c r="U4" s="37">
        <f>SUMPRODUCT(LTA!J4:AN4,LTA!J$102:AN$102,LTA!J$104:AN$104)</f>
        <v>57.800000000000004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-334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10.787321888212588</v>
      </c>
      <c r="AD4">
        <f t="shared" ref="AD4:AD67" si="1">SUM(B4:AB4,AI4:AT4)-AC4</f>
        <v>450.96881042699749</v>
      </c>
      <c r="AE4">
        <f>'IDT-1'!C4</f>
        <v>0</v>
      </c>
      <c r="AF4" s="24"/>
      <c r="AG4">
        <f t="shared" ref="AG4:AG67" si="2">SUM(AD4:AF4)</f>
        <v>450.96881042699749</v>
      </c>
      <c r="AI4" s="34">
        <f>PXIL!I4</f>
        <v>0</v>
      </c>
      <c r="AJ4" s="34">
        <f>PXIL!O4</f>
        <v>0</v>
      </c>
      <c r="AK4" s="34">
        <f>RTM_IEX!I4</f>
        <v>28.92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5.7158499999999997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615.85033993701904</v>
      </c>
      <c r="P5" s="36">
        <v>68.13</v>
      </c>
      <c r="Q5" s="36">
        <v>10.61</v>
      </c>
      <c r="R5" s="38">
        <v>0</v>
      </c>
      <c r="S5" s="38">
        <v>0</v>
      </c>
      <c r="T5" s="37">
        <f>SUMPRODUCT(LTA!J5:AN5,LTA!J$101:AN$101,LTA!J$104:AN$104)</f>
        <v>30.41</v>
      </c>
      <c r="U5" s="37">
        <f>SUMPRODUCT(LTA!J5:AN5,LTA!J$102:AN$102,LTA!J$104:AN$104)</f>
        <v>57.800000000000004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-344</v>
      </c>
      <c r="AA5" s="75">
        <f>STOA!I5</f>
        <v>0</v>
      </c>
      <c r="AB5" s="75">
        <f>-STOA!O5</f>
        <v>-75.489999999999995</v>
      </c>
      <c r="AC5">
        <f t="shared" si="0"/>
        <v>10.651920376343188</v>
      </c>
      <c r="AD5">
        <f t="shared" si="1"/>
        <v>414.90027275811786</v>
      </c>
      <c r="AE5">
        <f>'IDT-1'!C5</f>
        <v>0</v>
      </c>
      <c r="AF5" s="24"/>
      <c r="AG5">
        <f t="shared" si="2"/>
        <v>414.90027275811786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5.7158499999999997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619.44644809668171</v>
      </c>
      <c r="P6" s="36">
        <v>68.13</v>
      </c>
      <c r="Q6" s="36">
        <v>10.61</v>
      </c>
      <c r="R6" s="38">
        <v>0</v>
      </c>
      <c r="S6" s="38">
        <v>0</v>
      </c>
      <c r="T6" s="37">
        <f>SUMPRODUCT(LTA!J6:AN6,LTA!J$101:AN$101,LTA!J$104:AN$104)</f>
        <v>20.89</v>
      </c>
      <c r="U6" s="37">
        <f>SUMPRODUCT(LTA!J6:AN6,LTA!J$102:AN$102,LTA!J$104:AN$104)</f>
        <v>57.72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-344</v>
      </c>
      <c r="AA6" s="75">
        <f>STOA!I6</f>
        <v>0</v>
      </c>
      <c r="AB6" s="75">
        <f>-STOA!O6</f>
        <v>-75.489999999999995</v>
      </c>
      <c r="AC6">
        <f t="shared" si="0"/>
        <v>10.601487684884354</v>
      </c>
      <c r="AD6">
        <f t="shared" si="1"/>
        <v>408.94681360923943</v>
      </c>
      <c r="AE6">
        <f>'IDT-1'!C6</f>
        <v>0</v>
      </c>
      <c r="AF6" s="24"/>
      <c r="AG6">
        <f t="shared" si="2"/>
        <v>408.94681360923943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627.07468641801211</v>
      </c>
      <c r="P7" s="36">
        <v>68.13</v>
      </c>
      <c r="Q7" s="36">
        <v>10.61</v>
      </c>
      <c r="R7" s="38">
        <v>0</v>
      </c>
      <c r="S7" s="38">
        <v>0</v>
      </c>
      <c r="T7" s="37">
        <f>SUMPRODUCT(LTA!J7:AN7,LTA!J$101:AN$101,LTA!J$104:AN$104)</f>
        <v>20.55</v>
      </c>
      <c r="U7" s="37">
        <f>SUMPRODUCT(LTA!J7:AN7,LTA!J$102:AN$102,LTA!J$104:AN$104)</f>
        <v>57.180000000000007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-354</v>
      </c>
      <c r="AA7" s="75">
        <f>STOA!I7</f>
        <v>0</v>
      </c>
      <c r="AB7" s="75">
        <f>-STOA!O7</f>
        <v>-75.489999999999995</v>
      </c>
      <c r="AC7">
        <f t="shared" si="0"/>
        <v>10.74288446403242</v>
      </c>
      <c r="AD7">
        <f t="shared" si="1"/>
        <v>405.55365515142165</v>
      </c>
      <c r="AE7">
        <f>'IDT-1'!C7</f>
        <v>0</v>
      </c>
      <c r="AF7" s="24"/>
      <c r="AG7">
        <f t="shared" si="2"/>
        <v>405.55365515142165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5.7158499999999997</v>
      </c>
      <c r="E8">
        <f>GT_NG!Q8</f>
        <v>8.0157613284548273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623.96386847408598</v>
      </c>
      <c r="P8" s="36">
        <v>68.13</v>
      </c>
      <c r="Q8" s="36">
        <v>10.61</v>
      </c>
      <c r="R8" s="38">
        <v>0</v>
      </c>
      <c r="S8" s="38">
        <v>0</v>
      </c>
      <c r="T8" s="37">
        <f>SUMPRODUCT(LTA!J8:AN8,LTA!J$101:AN$101,LTA!J$104:AN$104)</f>
        <v>20.41</v>
      </c>
      <c r="U8" s="37">
        <f>SUMPRODUCT(LTA!J8:AN8,LTA!J$102:AN$102,LTA!J$104:AN$104)</f>
        <v>56.930000000000007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-364</v>
      </c>
      <c r="AA8" s="75">
        <f>STOA!I8</f>
        <v>0</v>
      </c>
      <c r="AB8" s="75">
        <f>-STOA!O8</f>
        <v>-75.489999999999995</v>
      </c>
      <c r="AC8">
        <f t="shared" si="0"/>
        <v>10.793315138852838</v>
      </c>
      <c r="AD8">
        <f t="shared" si="1"/>
        <v>391.42216466368797</v>
      </c>
      <c r="AE8">
        <f>'IDT-1'!C8</f>
        <v>0</v>
      </c>
      <c r="AF8" s="24"/>
      <c r="AG8">
        <f t="shared" si="2"/>
        <v>391.42216466368797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5.7158499999999997</v>
      </c>
      <c r="E9">
        <f>GT_NG!Q9</f>
        <v>8.0157613284548273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622.39582770817378</v>
      </c>
      <c r="P9" s="36">
        <v>68.13</v>
      </c>
      <c r="Q9" s="36">
        <v>10.61</v>
      </c>
      <c r="R9" s="38">
        <v>0</v>
      </c>
      <c r="S9" s="38">
        <v>0</v>
      </c>
      <c r="T9" s="37">
        <f>SUMPRODUCT(LTA!J9:AN9,LTA!J$101:AN$101,LTA!J$104:AN$104)</f>
        <v>20.34</v>
      </c>
      <c r="U9" s="37">
        <f>SUMPRODUCT(LTA!J9:AN9,LTA!J$102:AN$102,LTA!J$104:AN$104)</f>
        <v>56.63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-379</v>
      </c>
      <c r="AA9" s="75">
        <f>STOA!I9</f>
        <v>0</v>
      </c>
      <c r="AB9" s="75">
        <f>-STOA!O9</f>
        <v>-75.489999999999995</v>
      </c>
      <c r="AC9">
        <f t="shared" si="0"/>
        <v>11.073526116790294</v>
      </c>
      <c r="AD9">
        <f t="shared" si="1"/>
        <v>354.20391291983833</v>
      </c>
      <c r="AE9">
        <f>'IDT-1'!C9</f>
        <v>0</v>
      </c>
      <c r="AF9" s="24"/>
      <c r="AG9">
        <f t="shared" si="2"/>
        <v>354.20391291983833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5.7158499999999997</v>
      </c>
      <c r="E10">
        <f>GT_NG!Q10</f>
        <v>7.6202976995940457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622.39582770817378</v>
      </c>
      <c r="P10" s="36">
        <v>68.13</v>
      </c>
      <c r="Q10" s="36">
        <v>10.61</v>
      </c>
      <c r="R10" s="38">
        <v>0</v>
      </c>
      <c r="S10" s="38">
        <v>0</v>
      </c>
      <c r="T10" s="37">
        <f>SUMPRODUCT(LTA!J10:AN10,LTA!J$101:AN$101,LTA!J$104:AN$104)</f>
        <v>20.22</v>
      </c>
      <c r="U10" s="37">
        <f>SUMPRODUCT(LTA!J10:AN10,LTA!J$102:AN$102,LTA!J$104:AN$104)</f>
        <v>56.6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-389</v>
      </c>
      <c r="AA10" s="75">
        <f>STOA!I10</f>
        <v>0</v>
      </c>
      <c r="AB10" s="75">
        <f>-STOA!O10</f>
        <v>-75.489999999999995</v>
      </c>
      <c r="AC10">
        <f t="shared" si="0"/>
        <v>11.153655799556754</v>
      </c>
      <c r="AD10">
        <f t="shared" si="1"/>
        <v>343.57831960821113</v>
      </c>
      <c r="AE10">
        <f>'IDT-1'!C10</f>
        <v>0</v>
      </c>
      <c r="AF10" s="24"/>
      <c r="AG10">
        <f t="shared" si="2"/>
        <v>343.57831960821113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5.7158499999999997</v>
      </c>
      <c r="E11">
        <f>GT_NG!Q11</f>
        <v>7.6202976995940457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622.39582770817378</v>
      </c>
      <c r="P11" s="36">
        <v>68.13</v>
      </c>
      <c r="Q11" s="36">
        <v>10.61</v>
      </c>
      <c r="R11" s="38">
        <v>0</v>
      </c>
      <c r="S11" s="38">
        <v>0</v>
      </c>
      <c r="T11" s="37">
        <f>SUMPRODUCT(LTA!J11:AN11,LTA!J$101:AN$101,LTA!J$104:AN$104)</f>
        <v>16.329999999999998</v>
      </c>
      <c r="U11" s="37">
        <f>SUMPRODUCT(LTA!J11:AN11,LTA!J$102:AN$102,LTA!J$104:AN$104)</f>
        <v>56.31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-389</v>
      </c>
      <c r="AA11" s="75">
        <f>STOA!I11</f>
        <v>0</v>
      </c>
      <c r="AB11" s="75">
        <f>-STOA!O11</f>
        <v>-75.489999999999995</v>
      </c>
      <c r="AC11">
        <f t="shared" si="0"/>
        <v>11.245611165430089</v>
      </c>
      <c r="AD11">
        <f t="shared" si="1"/>
        <v>324.30636424233785</v>
      </c>
      <c r="AE11">
        <f>'IDT-1'!C11</f>
        <v>0</v>
      </c>
      <c r="AF11" s="24"/>
      <c r="AG11">
        <f t="shared" si="2"/>
        <v>324.30636424233785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5.7158499999999997</v>
      </c>
      <c r="E12">
        <f>GT_NG!Q12</f>
        <v>7.8754420432220051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622.39582770817378</v>
      </c>
      <c r="P12" s="36">
        <v>68.13</v>
      </c>
      <c r="Q12" s="36">
        <v>10.61</v>
      </c>
      <c r="R12" s="38">
        <v>0</v>
      </c>
      <c r="S12" s="38">
        <v>0</v>
      </c>
      <c r="T12" s="37">
        <f>SUMPRODUCT(LTA!J12:AN12,LTA!J$101:AN$101,LTA!J$104:AN$104)</f>
        <v>16.329999999999998</v>
      </c>
      <c r="U12" s="37">
        <f>SUMPRODUCT(LTA!J12:AN12,LTA!J$102:AN$102,LTA!J$104:AN$104)</f>
        <v>56.25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-394</v>
      </c>
      <c r="AA12" s="75">
        <f>STOA!I12</f>
        <v>0</v>
      </c>
      <c r="AB12" s="75">
        <f>-STOA!O12</f>
        <v>-75.489999999999995</v>
      </c>
      <c r="AC12">
        <f t="shared" si="0"/>
        <v>11.289606166541009</v>
      </c>
      <c r="AD12">
        <f t="shared" si="1"/>
        <v>319.45751358485484</v>
      </c>
      <c r="AE12">
        <f>'IDT-1'!C12</f>
        <v>0</v>
      </c>
      <c r="AF12" s="24"/>
      <c r="AG12">
        <f t="shared" si="2"/>
        <v>319.45751358485484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5.7158499999999997</v>
      </c>
      <c r="E13">
        <f>GT_NG!Q13</f>
        <v>1.4863102998696216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597.6145972350198</v>
      </c>
      <c r="P13" s="36">
        <v>66.790000000000006</v>
      </c>
      <c r="Q13" s="36">
        <v>10.35</v>
      </c>
      <c r="R13" s="38">
        <v>0</v>
      </c>
      <c r="S13" s="38">
        <v>0</v>
      </c>
      <c r="T13" s="37">
        <f>SUMPRODUCT(LTA!J13:AN13,LTA!J$101:AN$101,LTA!J$104:AN$104)</f>
        <v>14</v>
      </c>
      <c r="U13" s="37">
        <f>SUMPRODUCT(LTA!J13:AN13,LTA!J$102:AN$102,LTA!J$104:AN$104)</f>
        <v>56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-394</v>
      </c>
      <c r="AA13" s="75">
        <f>STOA!I13</f>
        <v>0</v>
      </c>
      <c r="AB13" s="75">
        <f>-STOA!O13</f>
        <v>-75.489999999999995</v>
      </c>
      <c r="AC13">
        <f t="shared" si="0"/>
        <v>10.86559575804902</v>
      </c>
      <c r="AD13">
        <f t="shared" si="1"/>
        <v>299.53116177684035</v>
      </c>
      <c r="AE13">
        <f>'IDT-1'!C13</f>
        <v>0</v>
      </c>
      <c r="AF13" s="24"/>
      <c r="AG13">
        <f t="shared" si="2"/>
        <v>299.53116177684035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5.7158499999999997</v>
      </c>
      <c r="E14">
        <f>GT_NG!Q14</f>
        <v>1.4863102998696216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597.95372630825045</v>
      </c>
      <c r="P14" s="36">
        <v>51.65</v>
      </c>
      <c r="Q14" s="36">
        <v>10.35</v>
      </c>
      <c r="R14" s="38">
        <v>0</v>
      </c>
      <c r="S14" s="38">
        <v>0</v>
      </c>
      <c r="T14" s="37">
        <f>SUMPRODUCT(LTA!J14:AN14,LTA!J$101:AN$101,LTA!J$104:AN$104)</f>
        <v>14</v>
      </c>
      <c r="U14" s="37">
        <f>SUMPRODUCT(LTA!J14:AN14,LTA!J$102:AN$102,LTA!J$104:AN$104)</f>
        <v>55.050000000000004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-394</v>
      </c>
      <c r="AA14" s="75">
        <f>STOA!I14</f>
        <v>0</v>
      </c>
      <c r="AB14" s="75">
        <f>-STOA!O14</f>
        <v>-75.489999999999995</v>
      </c>
      <c r="AC14">
        <f t="shared" si="0"/>
        <v>10.648576865015267</v>
      </c>
      <c r="AD14">
        <f t="shared" si="1"/>
        <v>293.99730974310472</v>
      </c>
      <c r="AE14">
        <f>'IDT-1'!C14</f>
        <v>0</v>
      </c>
      <c r="AF14" s="24"/>
      <c r="AG14">
        <f t="shared" si="2"/>
        <v>293.99730974310472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5.7158499999999997</v>
      </c>
      <c r="E15">
        <f>GT_NG!Q15</f>
        <v>1.4863102998696216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611.04121561481088</v>
      </c>
      <c r="P15" s="36">
        <v>38.559999999999995</v>
      </c>
      <c r="Q15" s="36">
        <v>10.23</v>
      </c>
      <c r="R15" s="38">
        <v>0</v>
      </c>
      <c r="S15" s="38">
        <v>0</v>
      </c>
      <c r="T15" s="37">
        <f>SUMPRODUCT(LTA!J15:AN15,LTA!J$101:AN$101,LTA!J$104:AN$104)</f>
        <v>14</v>
      </c>
      <c r="U15" s="37">
        <f>SUMPRODUCT(LTA!J15:AN15,LTA!J$102:AN$102,LTA!J$104:AN$104)</f>
        <v>53.31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-394</v>
      </c>
      <c r="AA15" s="75">
        <f>STOA!I15</f>
        <v>0</v>
      </c>
      <c r="AB15" s="75">
        <f>-STOA!O15</f>
        <v>-75.489999999999995</v>
      </c>
      <c r="AC15">
        <f t="shared" si="0"/>
        <v>10.548220197941482</v>
      </c>
      <c r="AD15">
        <f t="shared" si="1"/>
        <v>302.23515571673892</v>
      </c>
      <c r="AE15">
        <f>'IDT-1'!C15</f>
        <v>0</v>
      </c>
      <c r="AF15" s="24"/>
      <c r="AG15">
        <f t="shared" si="2"/>
        <v>302.23515571673892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5.7158499999999997</v>
      </c>
      <c r="E16">
        <f>GT_NG!Q16</f>
        <v>1.4863102998696216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611.25746014560798</v>
      </c>
      <c r="P16" s="36">
        <v>43.38</v>
      </c>
      <c r="Q16" s="36">
        <v>10.23</v>
      </c>
      <c r="R16" s="38">
        <v>0</v>
      </c>
      <c r="S16" s="38">
        <v>0</v>
      </c>
      <c r="T16" s="37">
        <f>SUMPRODUCT(LTA!J16:AN16,LTA!J$101:AN$101,LTA!J$104:AN$104)</f>
        <v>14</v>
      </c>
      <c r="U16" s="37">
        <f>SUMPRODUCT(LTA!J16:AN16,LTA!J$102:AN$102,LTA!J$104:AN$104)</f>
        <v>53.31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-399</v>
      </c>
      <c r="AA16" s="75">
        <f>STOA!I16</f>
        <v>0</v>
      </c>
      <c r="AB16" s="75">
        <f>-STOA!O16</f>
        <v>-75.489999999999995</v>
      </c>
      <c r="AC16">
        <f t="shared" si="0"/>
        <v>10.632880440624625</v>
      </c>
      <c r="AD16">
        <f t="shared" si="1"/>
        <v>302.18674000485294</v>
      </c>
      <c r="AE16">
        <f>'IDT-1'!C16</f>
        <v>0</v>
      </c>
      <c r="AF16" s="24"/>
      <c r="AG16">
        <f t="shared" si="2"/>
        <v>302.18674000485294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5.7158499999999997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611.04121561481088</v>
      </c>
      <c r="P17" s="36">
        <v>32.769999999999996</v>
      </c>
      <c r="Q17" s="36">
        <v>10.23</v>
      </c>
      <c r="R17" s="38">
        <v>0</v>
      </c>
      <c r="S17" s="38">
        <v>0</v>
      </c>
      <c r="T17" s="37">
        <f>SUMPRODUCT(LTA!J17:AN17,LTA!J$101:AN$101,LTA!J$104:AN$104)</f>
        <v>14</v>
      </c>
      <c r="U17" s="37">
        <f>SUMPRODUCT(LTA!J17:AN17,LTA!J$102:AN$102,LTA!J$104:AN$104)</f>
        <v>53.31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-389</v>
      </c>
      <c r="AA17" s="75">
        <f>STOA!I17</f>
        <v>0</v>
      </c>
      <c r="AB17" s="75">
        <f>-STOA!O17</f>
        <v>-75.489999999999995</v>
      </c>
      <c r="AC17">
        <f t="shared" si="0"/>
        <v>10.444743402798133</v>
      </c>
      <c r="AD17">
        <f t="shared" si="1"/>
        <v>300.06232221201282</v>
      </c>
      <c r="AE17">
        <f>'IDT-1'!C17</f>
        <v>0</v>
      </c>
      <c r="AF17" s="24"/>
      <c r="AG17">
        <f t="shared" si="2"/>
        <v>300.06232221201282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5.7158499999999997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599.30945134560795</v>
      </c>
      <c r="P18" s="36">
        <v>32.769999999999996</v>
      </c>
      <c r="Q18" s="36">
        <v>10.23</v>
      </c>
      <c r="R18" s="38">
        <v>0</v>
      </c>
      <c r="S18" s="38">
        <v>0</v>
      </c>
      <c r="T18" s="37">
        <f>SUMPRODUCT(LTA!J18:AN18,LTA!J$101:AN$101,LTA!J$104:AN$104)</f>
        <v>14</v>
      </c>
      <c r="U18" s="37">
        <f>SUMPRODUCT(LTA!J18:AN18,LTA!J$102:AN$102,LTA!J$104:AN$104)</f>
        <v>53.31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-389</v>
      </c>
      <c r="AA18" s="75">
        <f>STOA!I18</f>
        <v>0</v>
      </c>
      <c r="AB18" s="75">
        <f>-STOA!O18</f>
        <v>-75.489999999999995</v>
      </c>
      <c r="AC18">
        <f t="shared" si="0"/>
        <v>10.346196582936829</v>
      </c>
      <c r="AD18">
        <f t="shared" si="1"/>
        <v>288.42910476267105</v>
      </c>
      <c r="AE18">
        <f>'IDT-1'!C18</f>
        <v>0</v>
      </c>
      <c r="AF18" s="24"/>
      <c r="AG18">
        <f t="shared" si="2"/>
        <v>288.42910476267105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5.7158499999999997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605.2726818647983</v>
      </c>
      <c r="P19" s="36">
        <v>32.769999999999996</v>
      </c>
      <c r="Q19" s="36">
        <v>10.23</v>
      </c>
      <c r="R19" s="38">
        <v>0</v>
      </c>
      <c r="S19" s="38">
        <v>0</v>
      </c>
      <c r="T19" s="37">
        <f>SUMPRODUCT(LTA!J19:AN19,LTA!J$101:AN$101,LTA!J$104:AN$104)</f>
        <v>18.010000000000002</v>
      </c>
      <c r="U19" s="37">
        <f>SUMPRODUCT(LTA!J19:AN19,LTA!J$102:AN$102,LTA!J$104:AN$104)</f>
        <v>53.31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-384</v>
      </c>
      <c r="AA19" s="75">
        <f>STOA!I19</f>
        <v>0</v>
      </c>
      <c r="AB19" s="75">
        <f>-STOA!O19</f>
        <v>-75.489999999999995</v>
      </c>
      <c r="AC19">
        <f t="shared" si="0"/>
        <v>10.387615930673583</v>
      </c>
      <c r="AD19">
        <f t="shared" si="1"/>
        <v>303.36091593412465</v>
      </c>
      <c r="AE19">
        <f>'IDT-1'!C19</f>
        <v>0</v>
      </c>
      <c r="AF19" s="24"/>
      <c r="AG19">
        <f t="shared" si="2"/>
        <v>303.36091593412465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5.7158499999999997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605.2726818647983</v>
      </c>
      <c r="P20" s="36">
        <v>32.769999999999996</v>
      </c>
      <c r="Q20" s="36">
        <v>10.23</v>
      </c>
      <c r="R20" s="38">
        <v>0</v>
      </c>
      <c r="S20" s="38">
        <v>0</v>
      </c>
      <c r="T20" s="37">
        <f>SUMPRODUCT(LTA!J20:AN20,LTA!J$101:AN$101,LTA!J$104:AN$104)</f>
        <v>18.3</v>
      </c>
      <c r="U20" s="37">
        <f>SUMPRODUCT(LTA!J20:AN20,LTA!J$102:AN$102,LTA!J$104:AN$104)</f>
        <v>53.31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-379</v>
      </c>
      <c r="AA20" s="75">
        <f>STOA!I20</f>
        <v>0</v>
      </c>
      <c r="AB20" s="75">
        <f>-STOA!O20</f>
        <v>-75.489999999999995</v>
      </c>
      <c r="AC20">
        <f t="shared" si="0"/>
        <v>10.347696142049138</v>
      </c>
      <c r="AD20">
        <f t="shared" si="1"/>
        <v>308.69083572274906</v>
      </c>
      <c r="AE20">
        <f>'IDT-1'!C20</f>
        <v>0</v>
      </c>
      <c r="AF20" s="24"/>
      <c r="AG20">
        <f t="shared" si="2"/>
        <v>308.69083572274906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5.7158499999999997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597.43381946479826</v>
      </c>
      <c r="P21" s="36">
        <v>32.769999999999996</v>
      </c>
      <c r="Q21" s="36">
        <v>10.23</v>
      </c>
      <c r="R21" s="38">
        <v>0</v>
      </c>
      <c r="S21" s="38">
        <v>0</v>
      </c>
      <c r="T21" s="37">
        <f>SUMPRODUCT(LTA!J21:AN21,LTA!J$101:AN$101,LTA!J$104:AN$104)</f>
        <v>18.7</v>
      </c>
      <c r="U21" s="37">
        <f>SUMPRODUCT(LTA!J21:AN21,LTA!J$102:AN$102,LTA!J$104:AN$104)</f>
        <v>56.06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-369</v>
      </c>
      <c r="AA21" s="75">
        <f>STOA!I21</f>
        <v>0</v>
      </c>
      <c r="AB21" s="75">
        <f>-STOA!O21</f>
        <v>-75.489999999999995</v>
      </c>
      <c r="AC21">
        <f t="shared" si="0"/>
        <v>10.223598120640247</v>
      </c>
      <c r="AD21">
        <f t="shared" si="1"/>
        <v>314.12607134415811</v>
      </c>
      <c r="AE21">
        <f>'IDT-1'!C21</f>
        <v>0</v>
      </c>
      <c r="AF21" s="24"/>
      <c r="AG21">
        <f t="shared" si="2"/>
        <v>314.12607134415811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5.7158499999999997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597.21757493400116</v>
      </c>
      <c r="P22" s="36">
        <v>32.769999999999996</v>
      </c>
      <c r="Q22" s="36">
        <v>10.23</v>
      </c>
      <c r="R22" s="38">
        <v>0</v>
      </c>
      <c r="S22" s="38">
        <v>0</v>
      </c>
      <c r="T22" s="37">
        <f>SUMPRODUCT(LTA!J22:AN22,LTA!J$101:AN$101,LTA!J$104:AN$104)</f>
        <v>18.7</v>
      </c>
      <c r="U22" s="37">
        <f>SUMPRODUCT(LTA!J22:AN22,LTA!J$102:AN$102,LTA!J$104:AN$104)</f>
        <v>56.06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-354</v>
      </c>
      <c r="AA22" s="75">
        <f>STOA!I22</f>
        <v>0</v>
      </c>
      <c r="AB22" s="75">
        <f>-STOA!O22</f>
        <v>-75.489999999999995</v>
      </c>
      <c r="AC22">
        <f t="shared" si="0"/>
        <v>10.094714300708215</v>
      </c>
      <c r="AD22">
        <f t="shared" si="1"/>
        <v>329.03871063329291</v>
      </c>
      <c r="AE22">
        <f>'IDT-1'!C22</f>
        <v>0</v>
      </c>
      <c r="AF22" s="24"/>
      <c r="AG22">
        <f t="shared" si="2"/>
        <v>329.03871063329291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596.96668846224679</v>
      </c>
      <c r="P23" s="36">
        <v>32.769999999999996</v>
      </c>
      <c r="Q23" s="36">
        <v>10.23</v>
      </c>
      <c r="R23" s="38">
        <v>0</v>
      </c>
      <c r="S23" s="38">
        <v>0</v>
      </c>
      <c r="T23" s="37">
        <f>SUMPRODUCT(LTA!J23:AN23,LTA!J$101:AN$101,LTA!J$104:AN$104)</f>
        <v>18.829999999999998</v>
      </c>
      <c r="U23" s="37">
        <f>SUMPRODUCT(LTA!J23:AN23,LTA!J$102:AN$102,LTA!J$104:AN$104)</f>
        <v>56.06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-329</v>
      </c>
      <c r="AA23" s="75">
        <f>STOA!I23</f>
        <v>0</v>
      </c>
      <c r="AB23" s="75">
        <f>-STOA!O23</f>
        <v>-75.489999999999995</v>
      </c>
      <c r="AC23">
        <f t="shared" si="0"/>
        <v>9.8819199112232514</v>
      </c>
      <c r="AD23">
        <f t="shared" si="1"/>
        <v>354.13061855102353</v>
      </c>
      <c r="AE23">
        <f>'IDT-1'!C23</f>
        <v>0</v>
      </c>
      <c r="AF23" s="24"/>
      <c r="AG23">
        <f t="shared" si="2"/>
        <v>354.13061855102353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5.7158499999999997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600.99404805303982</v>
      </c>
      <c r="P24" s="36">
        <v>32.769999999999996</v>
      </c>
      <c r="Q24" s="36">
        <v>10.23</v>
      </c>
      <c r="R24" s="38">
        <v>0</v>
      </c>
      <c r="S24" s="38">
        <v>0</v>
      </c>
      <c r="T24" s="37">
        <f>SUMPRODUCT(LTA!J24:AN24,LTA!J$101:AN$101,LTA!J$104:AN$104)</f>
        <v>18.940000000000001</v>
      </c>
      <c r="U24" s="37">
        <f>SUMPRODUCT(LTA!J24:AN24,LTA!J$102:AN$102,LTA!J$104:AN$104)</f>
        <v>55.75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-309</v>
      </c>
      <c r="AA24" s="75">
        <f>STOA!I24</f>
        <v>0</v>
      </c>
      <c r="AB24" s="75">
        <f>-STOA!O24</f>
        <v>-75.489999999999995</v>
      </c>
      <c r="AC24">
        <f t="shared" si="0"/>
        <v>9.7446465772881314</v>
      </c>
      <c r="AD24">
        <f t="shared" si="1"/>
        <v>378.09525147575175</v>
      </c>
      <c r="AE24">
        <f>'IDT-1'!C24</f>
        <v>0</v>
      </c>
      <c r="AF24" s="24"/>
      <c r="AG24">
        <f t="shared" si="2"/>
        <v>378.09525147575175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5.7158499999999997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605.08030774273391</v>
      </c>
      <c r="P25" s="36">
        <v>32.77784795168067</v>
      </c>
      <c r="Q25" s="36">
        <v>10.23</v>
      </c>
      <c r="R25" s="38">
        <v>0</v>
      </c>
      <c r="S25" s="38">
        <v>0</v>
      </c>
      <c r="T25" s="37">
        <f>SUMPRODUCT(LTA!J25:AN25,LTA!J$101:AN$101,LTA!J$104:AN$104)</f>
        <v>18.97</v>
      </c>
      <c r="U25" s="37">
        <f>SUMPRODUCT(LTA!J25:AN25,LTA!J$102:AN$102,LTA!J$104:AN$104)</f>
        <v>55.24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-269</v>
      </c>
      <c r="AA25" s="75">
        <f>STOA!I25</f>
        <v>0</v>
      </c>
      <c r="AB25" s="75">
        <f>-STOA!O25</f>
        <v>-75.489999999999995</v>
      </c>
      <c r="AC25">
        <f t="shared" si="0"/>
        <v>9.5632261383534516</v>
      </c>
      <c r="AD25">
        <f t="shared" si="1"/>
        <v>406.89077955606115</v>
      </c>
      <c r="AE25">
        <f>'IDT-1'!C25</f>
        <v>0</v>
      </c>
      <c r="AF25" s="24"/>
      <c r="AG25">
        <f t="shared" si="2"/>
        <v>406.89077955606115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639.38071213672299</v>
      </c>
      <c r="P26" s="36">
        <v>65.939999999999984</v>
      </c>
      <c r="Q26" s="36">
        <v>10.23</v>
      </c>
      <c r="R26" s="38">
        <v>0</v>
      </c>
      <c r="S26" s="38">
        <v>0</v>
      </c>
      <c r="T26" s="37">
        <f>SUMPRODUCT(LTA!J26:AN26,LTA!J$101:AN$101,LTA!J$104:AN$104)</f>
        <v>19.170000000000002</v>
      </c>
      <c r="U26" s="37">
        <f>SUMPRODUCT(LTA!J26:AN26,LTA!J$102:AN$102,LTA!J$104:AN$104)</f>
        <v>66.34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-295.64999999999998</v>
      </c>
      <c r="AA26" s="75">
        <f>STOA!I26</f>
        <v>0</v>
      </c>
      <c r="AB26" s="75">
        <f>-STOA!O26</f>
        <v>-75.489999999999995</v>
      </c>
      <c r="AC26">
        <f t="shared" si="0"/>
        <v>10.50988606991136</v>
      </c>
      <c r="AD26">
        <f t="shared" si="1"/>
        <v>451.05667606681158</v>
      </c>
      <c r="AE26">
        <f>'IDT-1'!C26</f>
        <v>0</v>
      </c>
      <c r="AF26" s="24"/>
      <c r="AG26">
        <f t="shared" si="2"/>
        <v>451.05667606681158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649.86291589066093</v>
      </c>
      <c r="P27" s="36">
        <v>64.959999999999994</v>
      </c>
      <c r="Q27" s="36">
        <v>10.220000000000001</v>
      </c>
      <c r="R27" s="38">
        <v>0</v>
      </c>
      <c r="S27" s="38">
        <v>0</v>
      </c>
      <c r="T27" s="37">
        <f>SUMPRODUCT(LTA!J27:AN27,LTA!J$101:AN$101,LTA!J$104:AN$104)</f>
        <v>19.66</v>
      </c>
      <c r="U27" s="37">
        <f>SUMPRODUCT(LTA!J27:AN27,LTA!J$102:AN$102,LTA!J$104:AN$104)</f>
        <v>85.29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-185</v>
      </c>
      <c r="AA27" s="75">
        <f>STOA!I27</f>
        <v>0</v>
      </c>
      <c r="AB27" s="75">
        <f>-STOA!O27</f>
        <v>-150</v>
      </c>
      <c r="AC27">
        <f t="shared" si="0"/>
        <v>10.41353062581717</v>
      </c>
      <c r="AD27">
        <f t="shared" si="1"/>
        <v>516.28523526484366</v>
      </c>
      <c r="AE27">
        <f>'IDT-1'!C27</f>
        <v>0</v>
      </c>
      <c r="AF27" s="24"/>
      <c r="AG27">
        <f t="shared" si="2"/>
        <v>516.28523526484366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658.85529662676288</v>
      </c>
      <c r="P28" s="36">
        <v>68.14</v>
      </c>
      <c r="Q28" s="36">
        <v>10.218639147802932</v>
      </c>
      <c r="R28" s="38">
        <v>0</v>
      </c>
      <c r="S28" s="38">
        <v>0</v>
      </c>
      <c r="T28" s="37">
        <f>SUMPRODUCT(LTA!J28:AN28,LTA!J$101:AN$101,LTA!J$104:AN$104)</f>
        <v>19.649999999999999</v>
      </c>
      <c r="U28" s="37">
        <f>SUMPRODUCT(LTA!J28:AN28,LTA!J$102:AN$102,LTA!J$104:AN$104)</f>
        <v>84.89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-142</v>
      </c>
      <c r="AA28" s="75">
        <f>STOA!I28</f>
        <v>0</v>
      </c>
      <c r="AB28" s="75">
        <f>-STOA!O28</f>
        <v>-150</v>
      </c>
      <c r="AC28">
        <f t="shared" si="0"/>
        <v>10.080294148872628</v>
      </c>
      <c r="AD28">
        <f t="shared" si="1"/>
        <v>579.37949162569305</v>
      </c>
      <c r="AE28">
        <f>'IDT-1'!C28</f>
        <v>0</v>
      </c>
      <c r="AF28" s="24"/>
      <c r="AG28">
        <f t="shared" si="2"/>
        <v>579.37949162569305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705.58377173142208</v>
      </c>
      <c r="P29" s="36">
        <v>68.14</v>
      </c>
      <c r="Q29" s="36">
        <v>22.082539682539682</v>
      </c>
      <c r="R29" s="38">
        <v>0.27</v>
      </c>
      <c r="S29" s="38">
        <v>0</v>
      </c>
      <c r="T29" s="37">
        <f>SUMPRODUCT(LTA!J29:AN29,LTA!J$101:AN$101,LTA!J$104:AN$104)</f>
        <v>19.440000000000001</v>
      </c>
      <c r="U29" s="37">
        <f>SUMPRODUCT(LTA!J29:AN29,LTA!J$102:AN$102,LTA!J$104:AN$104)</f>
        <v>108.24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-147</v>
      </c>
      <c r="AA29" s="75">
        <f>STOA!I29</f>
        <v>0</v>
      </c>
      <c r="AB29" s="75">
        <f>-STOA!O29</f>
        <v>-150</v>
      </c>
      <c r="AC29">
        <f t="shared" si="0"/>
        <v>10.913278943291559</v>
      </c>
      <c r="AD29">
        <f t="shared" si="1"/>
        <v>641.55888247067037</v>
      </c>
      <c r="AE29">
        <f>'IDT-1'!C29</f>
        <v>0</v>
      </c>
      <c r="AF29" s="24"/>
      <c r="AG29">
        <f t="shared" si="2"/>
        <v>641.55888247067037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741.53859299077726</v>
      </c>
      <c r="P30" s="36">
        <v>68.14</v>
      </c>
      <c r="Q30" s="36">
        <v>22.082539682539682</v>
      </c>
      <c r="R30" s="38">
        <v>0.8</v>
      </c>
      <c r="S30" s="38">
        <v>0</v>
      </c>
      <c r="T30" s="37">
        <f>SUMPRODUCT(LTA!J30:AN30,LTA!J$101:AN$101,LTA!J$104:AN$104)</f>
        <v>19.32</v>
      </c>
      <c r="U30" s="37">
        <f>SUMPRODUCT(LTA!J30:AN30,LTA!J$102:AN$102,LTA!J$104:AN$104)</f>
        <v>107.85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-147</v>
      </c>
      <c r="AA30" s="75">
        <f>STOA!I30</f>
        <v>0</v>
      </c>
      <c r="AB30" s="75">
        <f>-STOA!O30</f>
        <v>-150</v>
      </c>
      <c r="AC30">
        <f t="shared" si="0"/>
        <v>11.122284706896362</v>
      </c>
      <c r="AD30">
        <f t="shared" si="1"/>
        <v>688.32469796642067</v>
      </c>
      <c r="AE30">
        <f>'IDT-1'!C30</f>
        <v>0</v>
      </c>
      <c r="AF30" s="24"/>
      <c r="AG30">
        <f t="shared" si="2"/>
        <v>688.32469796642067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745.61228185205061</v>
      </c>
      <c r="P31" s="36">
        <v>68.14</v>
      </c>
      <c r="Q31" s="36">
        <v>22.082539682539682</v>
      </c>
      <c r="R31" s="38">
        <v>3.1599999999999997</v>
      </c>
      <c r="S31" s="38">
        <v>0</v>
      </c>
      <c r="T31" s="37">
        <f>SUMPRODUCT(LTA!J31:AN31,LTA!J$101:AN$101,LTA!J$104:AN$104)</f>
        <v>15</v>
      </c>
      <c r="U31" s="37">
        <f>SUMPRODUCT(LTA!J31:AN31,LTA!J$102:AN$102,LTA!J$104:AN$104)</f>
        <v>107.81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-133</v>
      </c>
      <c r="AA31" s="75">
        <f>STOA!I31</f>
        <v>0</v>
      </c>
      <c r="AB31" s="75">
        <f>-STOA!O31</f>
        <v>-150</v>
      </c>
      <c r="AC31">
        <f t="shared" si="0"/>
        <v>10.902511277034163</v>
      </c>
      <c r="AD31">
        <f t="shared" si="1"/>
        <v>718.61816025755616</v>
      </c>
      <c r="AE31">
        <f>'IDT-1'!C31</f>
        <v>-8.891</v>
      </c>
      <c r="AF31" s="24"/>
      <c r="AG31">
        <f t="shared" si="2"/>
        <v>709.72716025755619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44.999256873916273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827.2607084336546</v>
      </c>
      <c r="P32" s="36">
        <v>68.14</v>
      </c>
      <c r="Q32" s="36">
        <v>22.082539682539682</v>
      </c>
      <c r="R32" s="38">
        <v>6.03</v>
      </c>
      <c r="S32" s="38">
        <v>0</v>
      </c>
      <c r="T32" s="37">
        <f>SUMPRODUCT(LTA!J32:AN32,LTA!J$101:AN$101,LTA!J$104:AN$104)</f>
        <v>15.01</v>
      </c>
      <c r="U32" s="37">
        <f>SUMPRODUCT(LTA!J32:AN32,LTA!J$102:AN$102,LTA!J$104:AN$104)</f>
        <v>107.81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-120</v>
      </c>
      <c r="AA32" s="75">
        <f>STOA!I32</f>
        <v>0</v>
      </c>
      <c r="AB32" s="75">
        <f>-STOA!O32</f>
        <v>-150</v>
      </c>
      <c r="AC32">
        <f t="shared" si="0"/>
        <v>11.587130344885868</v>
      </c>
      <c r="AD32">
        <f t="shared" si="1"/>
        <v>805.46122464522466</v>
      </c>
      <c r="AE32">
        <f>'IDT-1'!C32</f>
        <v>-44.03</v>
      </c>
      <c r="AF32" s="24"/>
      <c r="AG32">
        <f t="shared" si="2"/>
        <v>761.43122464522469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44.999256873916273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822.52943529198819</v>
      </c>
      <c r="P33" s="36">
        <v>68.14</v>
      </c>
      <c r="Q33" s="36">
        <v>22.082539682539682</v>
      </c>
      <c r="R33" s="38">
        <v>9.91</v>
      </c>
      <c r="S33" s="38">
        <v>0</v>
      </c>
      <c r="T33" s="37">
        <f>SUMPRODUCT(LTA!J33:AN33,LTA!J$101:AN$101,LTA!J$104:AN$104)</f>
        <v>17.16</v>
      </c>
      <c r="U33" s="37">
        <f>SUMPRODUCT(LTA!J33:AN33,LTA!J$102:AN$102,LTA!J$104:AN$104)</f>
        <v>107.81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-30</v>
      </c>
      <c r="AA33" s="75">
        <f>STOA!I33</f>
        <v>0</v>
      </c>
      <c r="AB33" s="75">
        <f>-STOA!O33</f>
        <v>-150</v>
      </c>
      <c r="AC33">
        <f t="shared" si="0"/>
        <v>11.089770187002525</v>
      </c>
      <c r="AD33">
        <f t="shared" si="1"/>
        <v>867.25731166144158</v>
      </c>
      <c r="AE33">
        <f>'IDT-1'!C33</f>
        <v>-83.403000000000006</v>
      </c>
      <c r="AF33" s="24"/>
      <c r="AG33">
        <f t="shared" si="2"/>
        <v>783.85431166144156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44.999256873916273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821.16331980769405</v>
      </c>
      <c r="P34" s="36">
        <v>68.14</v>
      </c>
      <c r="Q34" s="36">
        <v>22.082539682539682</v>
      </c>
      <c r="R34" s="38">
        <v>20.797202420981844</v>
      </c>
      <c r="S34" s="38">
        <v>0</v>
      </c>
      <c r="T34" s="37">
        <f>SUMPRODUCT(LTA!J34:AN34,LTA!J$101:AN$101,LTA!J$104:AN$104)</f>
        <v>23.759999999999998</v>
      </c>
      <c r="U34" s="37">
        <f>SUMPRODUCT(LTA!J34:AN34,LTA!J$102:AN$102,LTA!J$104:AN$104)</f>
        <v>107.81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11.05576416277292</v>
      </c>
      <c r="AD34">
        <f t="shared" si="1"/>
        <v>903.41240462235896</v>
      </c>
      <c r="AE34">
        <f>'IDT-1'!C34</f>
        <v>-100</v>
      </c>
      <c r="AF34" s="24"/>
      <c r="AG34">
        <f t="shared" si="2"/>
        <v>803.41240462235896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803.60083320250999</v>
      </c>
      <c r="P35" s="36">
        <v>68.14</v>
      </c>
      <c r="Q35" s="36">
        <v>22.082539682539682</v>
      </c>
      <c r="R35" s="38">
        <v>26.289999999999996</v>
      </c>
      <c r="S35" s="38">
        <v>0</v>
      </c>
      <c r="T35" s="37">
        <f>SUMPRODUCT(LTA!J35:AN35,LTA!J$101:AN$101,LTA!J$104:AN$104)</f>
        <v>29.72</v>
      </c>
      <c r="U35" s="37">
        <f>SUMPRODUCT(LTA!J35:AN35,LTA!J$102:AN$102,LTA!J$104:AN$104)</f>
        <v>107.81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10.583482288692666</v>
      </c>
      <c r="AD35">
        <f t="shared" si="1"/>
        <v>946.07574059635704</v>
      </c>
      <c r="AE35">
        <f>'IDT-1'!C35</f>
        <v>-125</v>
      </c>
      <c r="AF35" s="24"/>
      <c r="AG35">
        <f t="shared" si="2"/>
        <v>821.07574059635704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779.72307004716606</v>
      </c>
      <c r="P36" s="36">
        <v>68.14</v>
      </c>
      <c r="Q36" s="36">
        <v>22.082539682539682</v>
      </c>
      <c r="R36" s="38">
        <v>26.3</v>
      </c>
      <c r="S36" s="38">
        <v>0</v>
      </c>
      <c r="T36" s="37">
        <f>SUMPRODUCT(LTA!J36:AN36,LTA!J$101:AN$101,LTA!J$104:AN$104)</f>
        <v>39.78</v>
      </c>
      <c r="U36" s="37">
        <f>SUMPRODUCT(LTA!J36:AN36,LTA!J$102:AN$102,LTA!J$104:AN$104)</f>
        <v>107.81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10.374314343213996</v>
      </c>
      <c r="AD36">
        <f t="shared" si="1"/>
        <v>943.47714538649177</v>
      </c>
      <c r="AE36">
        <f>'IDT-1'!C36</f>
        <v>-105</v>
      </c>
      <c r="AF36" s="24"/>
      <c r="AG36">
        <f t="shared" si="2"/>
        <v>838.47714538649177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770.48006993025433</v>
      </c>
      <c r="P37" s="36">
        <v>68.14</v>
      </c>
      <c r="Q37" s="36">
        <v>22.082539682539682</v>
      </c>
      <c r="R37" s="38">
        <v>26.3</v>
      </c>
      <c r="S37" s="38">
        <v>0</v>
      </c>
      <c r="T37" s="37">
        <f>SUMPRODUCT(LTA!J37:AN37,LTA!J$101:AN$101,LTA!J$104:AN$104)</f>
        <v>43.49</v>
      </c>
      <c r="U37" s="37">
        <f>SUMPRODUCT(LTA!J37:AN37,LTA!J$102:AN$102,LTA!J$104:AN$104)</f>
        <v>109.77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10.081695252760378</v>
      </c>
      <c r="AD37">
        <f t="shared" si="1"/>
        <v>971.19676436003363</v>
      </c>
      <c r="AE37">
        <f>'IDT-1'!C37</f>
        <v>-100</v>
      </c>
      <c r="AF37" s="24"/>
      <c r="AG37">
        <f t="shared" si="2"/>
        <v>871.19676436003363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758.53777395835652</v>
      </c>
      <c r="P38" s="36">
        <v>68.14</v>
      </c>
      <c r="Q38" s="36">
        <v>22.082539682539682</v>
      </c>
      <c r="R38" s="38">
        <v>26.3</v>
      </c>
      <c r="S38" s="38">
        <v>0</v>
      </c>
      <c r="T38" s="37">
        <f>SUMPRODUCT(LTA!J38:AN38,LTA!J$101:AN$101,LTA!J$104:AN$104)</f>
        <v>53.64</v>
      </c>
      <c r="U38" s="37">
        <f>SUMPRODUCT(LTA!J38:AN38,LTA!J$102:AN$102,LTA!J$104:AN$104)</f>
        <v>109.88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10.152275543845326</v>
      </c>
      <c r="AD38">
        <f t="shared" si="1"/>
        <v>959.44388809705072</v>
      </c>
      <c r="AE38">
        <f>'IDT-1'!C38</f>
        <v>-85</v>
      </c>
      <c r="AF38" s="24"/>
      <c r="AG38">
        <f t="shared" si="2"/>
        <v>874.44388809705072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750.97667252098972</v>
      </c>
      <c r="P39" s="36">
        <v>68.14</v>
      </c>
      <c r="Q39" s="36">
        <v>22.082539682539682</v>
      </c>
      <c r="R39" s="38">
        <v>26.3</v>
      </c>
      <c r="S39" s="38">
        <v>0</v>
      </c>
      <c r="T39" s="37">
        <f>SUMPRODUCT(LTA!J39:AN39,LTA!J$101:AN$101,LTA!J$104:AN$104)</f>
        <v>59.06</v>
      </c>
      <c r="U39" s="37">
        <f>SUMPRODUCT(LTA!J39:AN39,LTA!J$102:AN$102,LTA!J$104:AN$104)</f>
        <v>109.77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9.9724142949985524</v>
      </c>
      <c r="AD39">
        <f t="shared" si="1"/>
        <v>976.37264790853078</v>
      </c>
      <c r="AE39">
        <f>'IDT-1'!C39</f>
        <v>-70</v>
      </c>
      <c r="AF39" s="24"/>
      <c r="AG39">
        <f t="shared" si="2"/>
        <v>906.37264790853078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44.999256873916273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746.03761669459061</v>
      </c>
      <c r="P40" s="36">
        <v>68.14</v>
      </c>
      <c r="Q40" s="36">
        <v>22.082539682539682</v>
      </c>
      <c r="R40" s="38">
        <v>26.3</v>
      </c>
      <c r="S40" s="38">
        <v>0</v>
      </c>
      <c r="T40" s="37">
        <f>SUMPRODUCT(LTA!J40:AN40,LTA!J$101:AN$101,LTA!J$104:AN$104)</f>
        <v>69.17</v>
      </c>
      <c r="U40" s="37">
        <f>SUMPRODUCT(LTA!J40:AN40,LTA!J$102:AN$102,LTA!J$104:AN$104)</f>
        <v>109.64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10.020631983797697</v>
      </c>
      <c r="AD40">
        <f t="shared" si="1"/>
        <v>982.06463126724896</v>
      </c>
      <c r="AE40">
        <f>'IDT-1'!C40</f>
        <v>-40</v>
      </c>
      <c r="AF40" s="24"/>
      <c r="AG40">
        <f t="shared" si="2"/>
        <v>942.06463126724896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44.999256873916273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746.03761669459061</v>
      </c>
      <c r="P41" s="36">
        <v>68.14</v>
      </c>
      <c r="Q41" s="36">
        <v>22.082539682539682</v>
      </c>
      <c r="R41" s="38">
        <v>26.3</v>
      </c>
      <c r="S41" s="38">
        <v>0</v>
      </c>
      <c r="T41" s="37">
        <f>SUMPRODUCT(LTA!J41:AN41,LTA!J$101:AN$101,LTA!J$104:AN$104)</f>
        <v>78.8</v>
      </c>
      <c r="U41" s="37">
        <f>SUMPRODUCT(LTA!J41:AN41,LTA!J$102:AN$102,LTA!J$104:AN$104)</f>
        <v>109.50999999999999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10.142787772422141</v>
      </c>
      <c r="AD41">
        <f t="shared" si="1"/>
        <v>986.44247547862426</v>
      </c>
      <c r="AE41">
        <f>'IDT-1'!C41</f>
        <v>-10</v>
      </c>
      <c r="AF41" s="24"/>
      <c r="AG41">
        <f t="shared" si="2"/>
        <v>976.44247547862426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44.999256873916273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746.03761669459061</v>
      </c>
      <c r="P42" s="36">
        <v>68.14</v>
      </c>
      <c r="Q42" s="36">
        <v>22.082539682539682</v>
      </c>
      <c r="R42" s="38">
        <v>26.3</v>
      </c>
      <c r="S42" s="38">
        <v>0</v>
      </c>
      <c r="T42" s="37">
        <f>SUMPRODUCT(LTA!J42:AN42,LTA!J$101:AN$101,LTA!J$104:AN$104)</f>
        <v>87.42</v>
      </c>
      <c r="U42" s="37">
        <f>SUMPRODUCT(LTA!J42:AN42,LTA!J$102:AN$102,LTA!J$104:AN$104)</f>
        <v>109.39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10.214187772422143</v>
      </c>
      <c r="AD42">
        <f t="shared" si="1"/>
        <v>994.87107547862445</v>
      </c>
      <c r="AE42">
        <f>'IDT-1'!C42</f>
        <v>0</v>
      </c>
      <c r="AF42" s="24"/>
      <c r="AG42">
        <f t="shared" si="2"/>
        <v>994.87107547862445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747.33895420871602</v>
      </c>
      <c r="P43" s="36">
        <v>68.14</v>
      </c>
      <c r="Q43" s="36">
        <v>22.082539682539682</v>
      </c>
      <c r="R43" s="38">
        <v>26.3</v>
      </c>
      <c r="S43" s="38">
        <v>0</v>
      </c>
      <c r="T43" s="37">
        <f>SUMPRODUCT(LTA!J43:AN43,LTA!J$101:AN$101,LTA!J$104:AN$104)</f>
        <v>94.78</v>
      </c>
      <c r="U43" s="37">
        <f>SUMPRODUCT(LTA!J43:AN43,LTA!J$102:AN$102,LTA!J$104:AN$104)</f>
        <v>108.97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10.273573461175452</v>
      </c>
      <c r="AD43">
        <f t="shared" si="1"/>
        <v>1011.9237704300801</v>
      </c>
      <c r="AE43">
        <f>'IDT-1'!C43</f>
        <v>-10</v>
      </c>
      <c r="AF43" s="24"/>
      <c r="AG43">
        <f t="shared" si="2"/>
        <v>1001.9237704300801</v>
      </c>
      <c r="AI43" s="34">
        <f>PXIL!I43</f>
        <v>0</v>
      </c>
      <c r="AJ43" s="34">
        <f>PXIL!O43</f>
        <v>0</v>
      </c>
      <c r="AK43" s="34">
        <f>RTM_IEX!I43</f>
        <v>4.57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0.70747863247863252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747.47410700871603</v>
      </c>
      <c r="P44" s="36">
        <v>68.14</v>
      </c>
      <c r="Q44" s="36">
        <v>22.082539682539682</v>
      </c>
      <c r="R44" s="38">
        <v>26.3</v>
      </c>
      <c r="S44" s="38">
        <v>0</v>
      </c>
      <c r="T44" s="37">
        <f>SUMPRODUCT(LTA!J44:AN44,LTA!J$101:AN$101,LTA!J$104:AN$104)</f>
        <v>102.67999999999999</v>
      </c>
      <c r="U44" s="37">
        <f>SUMPRODUCT(LTA!J44:AN44,LTA!J$102:AN$102,LTA!J$104:AN$104)</f>
        <v>108.53999999999999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10.340123565208275</v>
      </c>
      <c r="AD44">
        <f t="shared" si="1"/>
        <v>1019.7798517585262</v>
      </c>
      <c r="AE44">
        <f>'IDT-1'!C44</f>
        <v>-20</v>
      </c>
      <c r="AF44" s="24"/>
      <c r="AG44">
        <f t="shared" si="2"/>
        <v>999.77985175852621</v>
      </c>
      <c r="AI44" s="34">
        <f>PXIL!I44</f>
        <v>0</v>
      </c>
      <c r="AJ44" s="34">
        <f>PXIL!O44</f>
        <v>0</v>
      </c>
      <c r="AK44" s="34">
        <f>RTM_IEX!I44</f>
        <v>4.18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0.70747863247863252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748.35171743280898</v>
      </c>
      <c r="P45" s="36">
        <v>68.14</v>
      </c>
      <c r="Q45" s="36">
        <v>22.082539682539682</v>
      </c>
      <c r="R45" s="38">
        <v>26.3</v>
      </c>
      <c r="S45" s="38">
        <v>0</v>
      </c>
      <c r="T45" s="37">
        <f>SUMPRODUCT(LTA!J45:AN45,LTA!J$101:AN$101,LTA!J$104:AN$104)</f>
        <v>110.33999999999999</v>
      </c>
      <c r="U45" s="37">
        <f>SUMPRODUCT(LTA!J45:AN45,LTA!J$102:AN$102,LTA!J$104:AN$104)</f>
        <v>107.9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10.467867492770655</v>
      </c>
      <c r="AD45">
        <f t="shared" si="1"/>
        <v>1034.8597182550566</v>
      </c>
      <c r="AE45">
        <f>'IDT-1'!C45</f>
        <v>-20</v>
      </c>
      <c r="AF45" s="24"/>
      <c r="AG45">
        <f t="shared" si="2"/>
        <v>1014.8597182550566</v>
      </c>
      <c r="AI45" s="34">
        <f>PXIL!I45</f>
        <v>0</v>
      </c>
      <c r="AJ45" s="34">
        <f>PXIL!O45</f>
        <v>0</v>
      </c>
      <c r="AK45" s="34">
        <f>RTM_IEX!I45</f>
        <v>11.49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5.5991999999999997</v>
      </c>
      <c r="E46">
        <f>GT_NG!Q46</f>
        <v>1.9042399172699072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751.28336677313007</v>
      </c>
      <c r="P46" s="36">
        <v>68.14</v>
      </c>
      <c r="Q46" s="36">
        <v>22.082539682539682</v>
      </c>
      <c r="R46" s="38">
        <v>26.3</v>
      </c>
      <c r="S46" s="38">
        <v>0</v>
      </c>
      <c r="T46" s="37">
        <f>SUMPRODUCT(LTA!J46:AN46,LTA!J$101:AN$101,LTA!J$104:AN$104)</f>
        <v>117.76</v>
      </c>
      <c r="U46" s="37">
        <f>SUMPRODUCT(LTA!J46:AN46,LTA!J$102:AN$102,LTA!J$104:AN$104)</f>
        <v>107.81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10.633362282021599</v>
      </c>
      <c r="AD46">
        <f t="shared" si="1"/>
        <v>1054.3959840909179</v>
      </c>
      <c r="AE46">
        <f>'IDT-1'!C46</f>
        <v>-40</v>
      </c>
      <c r="AF46" s="24"/>
      <c r="AG46">
        <f t="shared" si="2"/>
        <v>1014.3959840909179</v>
      </c>
      <c r="AI46" s="34">
        <f>PXIL!I46</f>
        <v>0</v>
      </c>
      <c r="AJ46" s="34">
        <f>PXIL!O46</f>
        <v>0</v>
      </c>
      <c r="AK46" s="34">
        <f>RTM_IEX!I46</f>
        <v>19.850000000000001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5.5991999999999997</v>
      </c>
      <c r="E47">
        <f>GT_NG!Q47</f>
        <v>1.9042399172699072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743.44450437313003</v>
      </c>
      <c r="P47" s="36">
        <v>68.14</v>
      </c>
      <c r="Q47" s="36">
        <v>22.082539682539682</v>
      </c>
      <c r="R47" s="38">
        <v>26.3</v>
      </c>
      <c r="S47" s="38">
        <v>0</v>
      </c>
      <c r="T47" s="37">
        <f>SUMPRODUCT(LTA!J47:AN47,LTA!J$101:AN$101,LTA!J$104:AN$104)</f>
        <v>127.28</v>
      </c>
      <c r="U47" s="37">
        <f>SUMPRODUCT(LTA!J47:AN47,LTA!J$102:AN$102,LTA!J$104:AN$104)</f>
        <v>107.81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11.629473724106052</v>
      </c>
      <c r="AD47">
        <f t="shared" si="1"/>
        <v>1071.5610102488336</v>
      </c>
      <c r="AE47">
        <f>'IDT-1'!C47</f>
        <v>-35</v>
      </c>
      <c r="AF47" s="24"/>
      <c r="AG47">
        <f t="shared" si="2"/>
        <v>1036.5610102488336</v>
      </c>
      <c r="AI47" s="34">
        <f>PXIL!I47</f>
        <v>0</v>
      </c>
      <c r="AJ47" s="34">
        <f>PXIL!O47</f>
        <v>0</v>
      </c>
      <c r="AK47" s="34">
        <f>RTM_IEX!I47</f>
        <v>76.489999999999995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5.5991999999999997</v>
      </c>
      <c r="E48">
        <f>GT_NG!Q48</f>
        <v>1.9042399172699072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54.14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743.30935157313002</v>
      </c>
      <c r="P48" s="36">
        <v>68.14</v>
      </c>
      <c r="Q48" s="36">
        <v>22.082539682539682</v>
      </c>
      <c r="R48" s="38">
        <v>26.3</v>
      </c>
      <c r="S48" s="38">
        <v>0</v>
      </c>
      <c r="T48" s="37">
        <f>SUMPRODUCT(LTA!J48:AN48,LTA!J$101:AN$101,LTA!J$104:AN$104)</f>
        <v>139.05000000000001</v>
      </c>
      <c r="U48" s="37">
        <f>SUMPRODUCT(LTA!J48:AN48,LTA!J$102:AN$102,LTA!J$104:AN$104)</f>
        <v>107.81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11.768366440586052</v>
      </c>
      <c r="AD48">
        <f t="shared" si="1"/>
        <v>1087.9569647323535</v>
      </c>
      <c r="AE48">
        <f>'IDT-1'!C48</f>
        <v>-40</v>
      </c>
      <c r="AF48" s="24"/>
      <c r="AG48">
        <f t="shared" si="2"/>
        <v>1047.9569647323535</v>
      </c>
      <c r="AI48" s="34">
        <f>PXIL!I48</f>
        <v>0</v>
      </c>
      <c r="AJ48" s="34">
        <f>PXIL!O48</f>
        <v>0</v>
      </c>
      <c r="AK48" s="34">
        <f>RTM_IEX!I48</f>
        <v>81.39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5.5991999999999997</v>
      </c>
      <c r="E49">
        <f>GT_NG!Q49</f>
        <v>4.3172343670564315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54.787819303482586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743.30935157313002</v>
      </c>
      <c r="P49" s="36">
        <v>68.14</v>
      </c>
      <c r="Q49" s="36">
        <v>22.082539682539682</v>
      </c>
      <c r="R49" s="38">
        <v>26.3</v>
      </c>
      <c r="S49" s="38">
        <v>0</v>
      </c>
      <c r="T49" s="37">
        <f>SUMPRODUCT(LTA!J49:AN49,LTA!J$101:AN$101,LTA!J$104:AN$104)</f>
        <v>147.92000000000002</v>
      </c>
      <c r="U49" s="37">
        <f>SUMPRODUCT(LTA!J49:AN49,LTA!J$102:AN$102,LTA!J$104:AN$104)</f>
        <v>107.81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11.832717276113511</v>
      </c>
      <c r="AD49">
        <f t="shared" si="1"/>
        <v>1095.553427650095</v>
      </c>
      <c r="AE49">
        <f>'IDT-1'!C49</f>
        <v>-55</v>
      </c>
      <c r="AF49" s="24"/>
      <c r="AG49">
        <f t="shared" si="2"/>
        <v>1040.553427650095</v>
      </c>
      <c r="AI49" s="34">
        <f>PXIL!I49</f>
        <v>0</v>
      </c>
      <c r="AJ49" s="34">
        <f>PXIL!O49</f>
        <v>0</v>
      </c>
      <c r="AK49" s="34">
        <f>RTM_IEX!I49</f>
        <v>77.12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4.3172343670564315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54.787819303482586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740.45030105393619</v>
      </c>
      <c r="P50" s="36">
        <v>68.14</v>
      </c>
      <c r="Q50" s="36">
        <v>22.082539682539682</v>
      </c>
      <c r="R50" s="38">
        <v>26.3</v>
      </c>
      <c r="S50" s="38">
        <v>0</v>
      </c>
      <c r="T50" s="37">
        <f>SUMPRODUCT(LTA!J50:AN50,LTA!J$101:AN$101,LTA!J$104:AN$104)</f>
        <v>155.64000000000001</v>
      </c>
      <c r="U50" s="37">
        <f>SUMPRODUCT(LTA!J50:AN50,LTA!J$102:AN$102,LTA!J$104:AN$104)</f>
        <v>107.81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11.225741251752284</v>
      </c>
      <c r="AD50">
        <f t="shared" si="1"/>
        <v>1023.9013531552627</v>
      </c>
      <c r="AE50">
        <f>'IDT-1'!C50</f>
        <v>-70</v>
      </c>
      <c r="AF50" s="24"/>
      <c r="AG50">
        <f t="shared" si="2"/>
        <v>953.90135315526265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5.5991999999999997</v>
      </c>
      <c r="E51">
        <f>GT_NG!Q51</f>
        <v>4.3172343670564315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715.21058718468566</v>
      </c>
      <c r="P51" s="36">
        <v>68.14</v>
      </c>
      <c r="Q51" s="36">
        <v>22.082539682539682</v>
      </c>
      <c r="R51" s="38">
        <v>26.3</v>
      </c>
      <c r="S51" s="38">
        <v>0</v>
      </c>
      <c r="T51" s="37">
        <f>SUMPRODUCT(LTA!J51:AN51,LTA!J$101:AN$101,LTA!J$104:AN$104)</f>
        <v>167.52</v>
      </c>
      <c r="U51" s="37">
        <f>SUMPRODUCT(LTA!J51:AN51,LTA!J$102:AN$102,LTA!J$104:AN$104)</f>
        <v>107.81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11.552605973101326</v>
      </c>
      <c r="AD51">
        <f t="shared" si="1"/>
        <v>1062.4869552611801</v>
      </c>
      <c r="AE51">
        <f>'IDT-1'!C51</f>
        <v>-85</v>
      </c>
      <c r="AF51" s="24"/>
      <c r="AG51">
        <f t="shared" si="2"/>
        <v>977.48695526118013</v>
      </c>
      <c r="AI51" s="34">
        <f>PXIL!I51</f>
        <v>0</v>
      </c>
      <c r="AJ51" s="34">
        <f>PXIL!O51</f>
        <v>0</v>
      </c>
      <c r="AK51" s="34">
        <f>RTM_IEX!I51</f>
        <v>57.84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5.5258613700851242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620.8411809505692</v>
      </c>
      <c r="P52" s="36">
        <v>68.14</v>
      </c>
      <c r="Q52" s="36">
        <v>10.218639147802932</v>
      </c>
      <c r="R52" s="38">
        <v>26.3</v>
      </c>
      <c r="S52" s="38">
        <v>0</v>
      </c>
      <c r="T52" s="37">
        <f>SUMPRODUCT(LTA!J52:AN52,LTA!J$101:AN$101,LTA!J$104:AN$104)</f>
        <v>177.93</v>
      </c>
      <c r="U52" s="37">
        <f>SUMPRODUCT(LTA!J52:AN52,LTA!J$102:AN$102,LTA!J$104:AN$104)</f>
        <v>107.81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</v>
      </c>
      <c r="AA52" s="75">
        <f>STOA!I52</f>
        <v>0</v>
      </c>
      <c r="AB52" s="75">
        <f>-STOA!O52</f>
        <v>-150</v>
      </c>
      <c r="AC52">
        <f t="shared" si="0"/>
        <v>10.782848978518176</v>
      </c>
      <c r="AD52">
        <f t="shared" si="1"/>
        <v>967.60203248993889</v>
      </c>
      <c r="AE52">
        <f>'IDT-1'!C52</f>
        <v>-2</v>
      </c>
      <c r="AF52" s="24"/>
      <c r="AG52">
        <f t="shared" si="2"/>
        <v>965.60203248993889</v>
      </c>
      <c r="AI52" s="34">
        <f>PXIL!I52</f>
        <v>0</v>
      </c>
      <c r="AJ52" s="34">
        <f>PXIL!O52</f>
        <v>0</v>
      </c>
      <c r="AK52" s="34">
        <f>RTM_IEX!I52</f>
        <v>58.8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5.5991999999999997</v>
      </c>
      <c r="E53">
        <f>GT_NG!Q53</f>
        <v>6.7349511290866193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49.22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672.34047819284638</v>
      </c>
      <c r="P53" s="36">
        <v>68.14</v>
      </c>
      <c r="Q53" s="36">
        <v>9.9</v>
      </c>
      <c r="R53" s="38">
        <v>26.3</v>
      </c>
      <c r="S53" s="38">
        <v>0</v>
      </c>
      <c r="T53" s="37">
        <f>SUMPRODUCT(LTA!J53:AN53,LTA!J$101:AN$101,LTA!J$104:AN$104)</f>
        <v>206.86</v>
      </c>
      <c r="U53" s="37">
        <f>SUMPRODUCT(LTA!J53:AN53,LTA!J$102:AN$102,LTA!J$104:AN$104)</f>
        <v>103.24000000000001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</v>
      </c>
      <c r="AA53" s="75">
        <f>STOA!I53</f>
        <v>0</v>
      </c>
      <c r="AB53" s="75">
        <f>-STOA!O53</f>
        <v>-150</v>
      </c>
      <c r="AC53">
        <f t="shared" si="0"/>
        <v>10.933626860487376</v>
      </c>
      <c r="AD53">
        <f t="shared" si="1"/>
        <v>985.40100246144573</v>
      </c>
      <c r="AE53">
        <f>'IDT-1'!C53</f>
        <v>-17</v>
      </c>
      <c r="AF53" s="24"/>
      <c r="AG53">
        <f t="shared" si="2"/>
        <v>968.40100246144573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5.5991999999999997</v>
      </c>
      <c r="E54">
        <f>GT_NG!Q54</f>
        <v>6.7349511290866193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49.220000000000006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673.71966561725378</v>
      </c>
      <c r="P54" s="36">
        <v>68.14</v>
      </c>
      <c r="Q54" s="36">
        <v>9.9</v>
      </c>
      <c r="R54" s="38">
        <v>26.3</v>
      </c>
      <c r="S54" s="38">
        <v>0</v>
      </c>
      <c r="T54" s="37">
        <f>SUMPRODUCT(LTA!J54:AN54,LTA!J$101:AN$101,LTA!J$104:AN$104)</f>
        <v>215.72</v>
      </c>
      <c r="U54" s="37">
        <f>SUMPRODUCT(LTA!J54:AN54,LTA!J$102:AN$102,LTA!J$104:AN$104)</f>
        <v>83.960000000000008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11.137232239773736</v>
      </c>
      <c r="AD54">
        <f t="shared" si="1"/>
        <v>943.15658450656656</v>
      </c>
      <c r="AE54">
        <f>'IDT-1'!C54</f>
        <v>-21</v>
      </c>
      <c r="AF54" s="24"/>
      <c r="AG54">
        <f t="shared" si="2"/>
        <v>922.15658450656656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5.5991999999999997</v>
      </c>
      <c r="E55">
        <f>GT_NG!Q55</f>
        <v>6.7349511290866193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635.81248948223651</v>
      </c>
      <c r="P55" s="36">
        <v>68.14</v>
      </c>
      <c r="Q55" s="36">
        <v>9.8513184312675666</v>
      </c>
      <c r="R55" s="38">
        <v>26.3</v>
      </c>
      <c r="S55" s="38">
        <v>0</v>
      </c>
      <c r="T55" s="37">
        <f>SUMPRODUCT(LTA!J55:AN55,LTA!J$101:AN$101,LTA!J$104:AN$104)</f>
        <v>246.59</v>
      </c>
      <c r="U55" s="37">
        <f>SUMPRODUCT(LTA!J55:AN55,LTA!J$102:AN$102,LTA!J$104:AN$104)</f>
        <v>68.540000000000006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</v>
      </c>
      <c r="AA55" s="75">
        <f>STOA!I55</f>
        <v>0</v>
      </c>
      <c r="AB55" s="75">
        <f>-STOA!O55</f>
        <v>-150</v>
      </c>
      <c r="AC55">
        <f t="shared" si="0"/>
        <v>10.700600303315568</v>
      </c>
      <c r="AD55">
        <f t="shared" si="1"/>
        <v>951.86735873927512</v>
      </c>
      <c r="AE55">
        <f>'IDT-1'!C55</f>
        <v>0</v>
      </c>
      <c r="AF55" s="24"/>
      <c r="AG55">
        <f t="shared" si="2"/>
        <v>951.86735873927512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5.5991999999999997</v>
      </c>
      <c r="E56">
        <f>GT_NG!Q56</f>
        <v>6.7349511290866193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622.60475871710378</v>
      </c>
      <c r="P56" s="36">
        <v>68.14</v>
      </c>
      <c r="Q56" s="36">
        <v>9.8513184312675666</v>
      </c>
      <c r="R56" s="38">
        <v>26.3</v>
      </c>
      <c r="S56" s="38">
        <v>0</v>
      </c>
      <c r="T56" s="37">
        <f>SUMPRODUCT(LTA!J56:AN56,LTA!J$101:AN$101,LTA!J$104:AN$104)</f>
        <v>246.4</v>
      </c>
      <c r="U56" s="37">
        <f>SUMPRODUCT(LTA!J56:AN56,LTA!J$102:AN$102,LTA!J$104:AN$104)</f>
        <v>68.540000000000006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-30</v>
      </c>
      <c r="AA56" s="75">
        <f>STOA!I56</f>
        <v>0</v>
      </c>
      <c r="AB56" s="75">
        <f>-STOA!O56</f>
        <v>-150</v>
      </c>
      <c r="AC56">
        <f t="shared" si="0"/>
        <v>10.799838308010678</v>
      </c>
      <c r="AD56">
        <f t="shared" si="1"/>
        <v>913.37038996944727</v>
      </c>
      <c r="AE56">
        <f>'IDT-1'!C56</f>
        <v>0</v>
      </c>
      <c r="AF56" s="24"/>
      <c r="AG56">
        <f t="shared" si="2"/>
        <v>913.37038996944727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5.5991999999999997</v>
      </c>
      <c r="E57">
        <f>GT_NG!Q57</f>
        <v>6.7349511290866193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622.59438435986408</v>
      </c>
      <c r="P57" s="36">
        <v>68.14</v>
      </c>
      <c r="Q57" s="36">
        <v>9.8513184312675666</v>
      </c>
      <c r="R57" s="38">
        <v>26.3</v>
      </c>
      <c r="S57" s="38">
        <v>0</v>
      </c>
      <c r="T57" s="37">
        <f>SUMPRODUCT(LTA!J57:AN57,LTA!J$101:AN$101,LTA!J$104:AN$104)</f>
        <v>240.59</v>
      </c>
      <c r="U57" s="37">
        <f>SUMPRODUCT(LTA!J57:AN57,LTA!J$102:AN$102,LTA!J$104:AN$104)</f>
        <v>55.040000000000006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-40</v>
      </c>
      <c r="AA57" s="75">
        <f>STOA!I57</f>
        <v>0</v>
      </c>
      <c r="AB57" s="75">
        <f>-STOA!O57</f>
        <v>-150</v>
      </c>
      <c r="AC57">
        <f t="shared" si="0"/>
        <v>10.722258740658756</v>
      </c>
      <c r="AD57">
        <f t="shared" si="1"/>
        <v>884.12759517955953</v>
      </c>
      <c r="AE57">
        <f>'IDT-1'!C57</f>
        <v>0</v>
      </c>
      <c r="AF57" s="24"/>
      <c r="AG57">
        <f t="shared" si="2"/>
        <v>884.12759517955953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5.5991999999999997</v>
      </c>
      <c r="E58">
        <f>GT_NG!Q58</f>
        <v>6.7349511290866193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622.72953715986409</v>
      </c>
      <c r="P58" s="36">
        <v>68.14</v>
      </c>
      <c r="Q58" s="36">
        <v>9.8513184312675666</v>
      </c>
      <c r="R58" s="38">
        <v>26.3</v>
      </c>
      <c r="S58" s="38">
        <v>0</v>
      </c>
      <c r="T58" s="37">
        <f>SUMPRODUCT(LTA!J58:AN58,LTA!J$101:AN$101,LTA!J$104:AN$104)</f>
        <v>238.97</v>
      </c>
      <c r="U58" s="37">
        <f>SUMPRODUCT(LTA!J58:AN58,LTA!J$102:AN$102,LTA!J$104:AN$104)</f>
        <v>55.040000000000006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-40</v>
      </c>
      <c r="AA58" s="75">
        <f>STOA!I58</f>
        <v>0</v>
      </c>
      <c r="AB58" s="75">
        <f>-STOA!O58</f>
        <v>-150</v>
      </c>
      <c r="AC58">
        <f t="shared" si="0"/>
        <v>10.887680336401427</v>
      </c>
      <c r="AD58">
        <f t="shared" si="1"/>
        <v>861.47732638381672</v>
      </c>
      <c r="AE58">
        <f>'IDT-1'!C58</f>
        <v>0</v>
      </c>
      <c r="AF58" s="24"/>
      <c r="AG58">
        <f t="shared" si="2"/>
        <v>861.47732638381672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5.5991999999999997</v>
      </c>
      <c r="E59">
        <f>GT_NG!Q59</f>
        <v>6.7349511290866193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631.4577761776161</v>
      </c>
      <c r="P59" s="36">
        <v>68.14</v>
      </c>
      <c r="Q59" s="36">
        <v>9.8513184312675666</v>
      </c>
      <c r="R59" s="38">
        <v>26.3</v>
      </c>
      <c r="S59" s="38">
        <v>0</v>
      </c>
      <c r="T59" s="37">
        <f>SUMPRODUCT(LTA!J59:AN59,LTA!J$101:AN$101,LTA!J$104:AN$104)</f>
        <v>236.02</v>
      </c>
      <c r="U59" s="37">
        <f>SUMPRODUCT(LTA!J59:AN59,LTA!J$102:AN$102,LTA!J$104:AN$104)</f>
        <v>55.040000000000006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-45</v>
      </c>
      <c r="AA59" s="75">
        <f>STOA!I59</f>
        <v>0</v>
      </c>
      <c r="AB59" s="75">
        <f>-STOA!O59</f>
        <v>-150</v>
      </c>
      <c r="AC59">
        <f t="shared" si="0"/>
        <v>11.181881118172326</v>
      </c>
      <c r="AD59">
        <f t="shared" si="1"/>
        <v>837.96136461979802</v>
      </c>
      <c r="AE59">
        <f>'IDT-1'!C59</f>
        <v>0</v>
      </c>
      <c r="AF59" s="24"/>
      <c r="AG59">
        <f t="shared" si="2"/>
        <v>837.96136461979802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5.5991999999999997</v>
      </c>
      <c r="E60">
        <f>GT_NG!Q60</f>
        <v>6.7349511290866193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632.82326279603262</v>
      </c>
      <c r="P60" s="36">
        <v>68.14</v>
      </c>
      <c r="Q60" s="36">
        <v>9.8513184312675666</v>
      </c>
      <c r="R60" s="38">
        <v>26.3</v>
      </c>
      <c r="S60" s="38">
        <v>0</v>
      </c>
      <c r="T60" s="37">
        <f>SUMPRODUCT(LTA!J60:AN60,LTA!J$101:AN$101,LTA!J$104:AN$104)</f>
        <v>224.04000000000002</v>
      </c>
      <c r="U60" s="37">
        <f>SUMPRODUCT(LTA!J60:AN60,LTA!J$102:AN$102,LTA!J$104:AN$104)</f>
        <v>55.040000000000006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-50</v>
      </c>
      <c r="AA60" s="75">
        <f>STOA!I60</f>
        <v>0</v>
      </c>
      <c r="AB60" s="75">
        <f>-STOA!O60</f>
        <v>-150</v>
      </c>
      <c r="AC60">
        <f t="shared" si="0"/>
        <v>10.923296051269244</v>
      </c>
      <c r="AD60">
        <f t="shared" si="1"/>
        <v>847.60543630511756</v>
      </c>
      <c r="AE60">
        <f>'IDT-1'!C60</f>
        <v>0</v>
      </c>
      <c r="AF60" s="24"/>
      <c r="AG60">
        <f t="shared" si="2"/>
        <v>847.60543630511756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5.5991999999999997</v>
      </c>
      <c r="E61">
        <f>GT_NG!Q61</f>
        <v>8.5282672344956065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50.002300860521835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637.67379502562085</v>
      </c>
      <c r="P61" s="36">
        <v>68.14</v>
      </c>
      <c r="Q61" s="36">
        <v>9.8513184312675666</v>
      </c>
      <c r="R61" s="38">
        <v>26.3</v>
      </c>
      <c r="S61" s="38">
        <v>0</v>
      </c>
      <c r="T61" s="37">
        <f>SUMPRODUCT(LTA!J61:AN61,LTA!J$101:AN$101,LTA!J$104:AN$104)</f>
        <v>211.29000000000002</v>
      </c>
      <c r="U61" s="37">
        <f>SUMPRODUCT(LTA!J61:AN61,LTA!J$102:AN$102,LTA!J$104:AN$104)</f>
        <v>69.5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-55</v>
      </c>
      <c r="AA61" s="75">
        <f>STOA!I61</f>
        <v>0</v>
      </c>
      <c r="AB61" s="75">
        <f>-STOA!O61</f>
        <v>-150</v>
      </c>
      <c r="AC61">
        <f t="shared" si="0"/>
        <v>10.951131915887158</v>
      </c>
      <c r="AD61">
        <f t="shared" si="1"/>
        <v>860.93374963601877</v>
      </c>
      <c r="AE61">
        <f>'IDT-1'!C61</f>
        <v>0</v>
      </c>
      <c r="AF61" s="24"/>
      <c r="AG61">
        <f t="shared" si="2"/>
        <v>860.93374963601877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5.5991999999999997</v>
      </c>
      <c r="E62">
        <f>GT_NG!Q62</f>
        <v>8.5282672344956065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50.002300860521835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637.53864222562083</v>
      </c>
      <c r="P62" s="36">
        <v>68.14</v>
      </c>
      <c r="Q62" s="36">
        <v>9.8513184312675666</v>
      </c>
      <c r="R62" s="38">
        <v>26.3</v>
      </c>
      <c r="S62" s="38">
        <v>0</v>
      </c>
      <c r="T62" s="37">
        <f>SUMPRODUCT(LTA!J62:AN62,LTA!J$101:AN$101,LTA!J$104:AN$104)</f>
        <v>202</v>
      </c>
      <c r="U62" s="37">
        <f>SUMPRODUCT(LTA!J62:AN62,LTA!J$102:AN$102,LTA!J$104:AN$104)</f>
        <v>69.5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-62</v>
      </c>
      <c r="AA62" s="75">
        <f>STOA!I62</f>
        <v>0</v>
      </c>
      <c r="AB62" s="75">
        <f>-STOA!O62</f>
        <v>-150</v>
      </c>
      <c r="AC62">
        <f t="shared" si="0"/>
        <v>10.922787578716493</v>
      </c>
      <c r="AD62">
        <f t="shared" si="1"/>
        <v>845.53694117318946</v>
      </c>
      <c r="AE62">
        <f>'IDT-1'!C62</f>
        <v>0</v>
      </c>
      <c r="AF62" s="24"/>
      <c r="AG62">
        <f t="shared" si="2"/>
        <v>845.53694117318946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5.7858399999999994</v>
      </c>
      <c r="E63">
        <f>GT_NG!Q63</f>
        <v>8.5282672344956065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625.55850585132066</v>
      </c>
      <c r="P63" s="36">
        <v>68.14</v>
      </c>
      <c r="Q63" s="36">
        <v>9.8513184312675666</v>
      </c>
      <c r="R63" s="38">
        <v>26.3</v>
      </c>
      <c r="S63" s="38">
        <v>0</v>
      </c>
      <c r="T63" s="37">
        <f>SUMPRODUCT(LTA!J63:AN63,LTA!J$101:AN$101,LTA!J$104:AN$104)</f>
        <v>189.43</v>
      </c>
      <c r="U63" s="37">
        <f>SUMPRODUCT(LTA!J63:AN63,LTA!J$102:AN$102,LTA!J$104:AN$104)</f>
        <v>69.5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-62</v>
      </c>
      <c r="AA63" s="75">
        <f>STOA!I63</f>
        <v>0</v>
      </c>
      <c r="AB63" s="75">
        <f>-STOA!O63</f>
        <v>-150</v>
      </c>
      <c r="AC63">
        <f t="shared" si="0"/>
        <v>10.684230251044429</v>
      </c>
      <c r="AD63">
        <f t="shared" si="1"/>
        <v>825.40970126603929</v>
      </c>
      <c r="AE63">
        <f>'IDT-1'!C63</f>
        <v>0</v>
      </c>
      <c r="AF63" s="24"/>
      <c r="AG63">
        <f t="shared" si="2"/>
        <v>825.40970126603929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5.7858399999999994</v>
      </c>
      <c r="E64">
        <f>GT_NG!Q64</f>
        <v>8.5282672344956065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624.19301923290413</v>
      </c>
      <c r="P64" s="36">
        <v>68.14</v>
      </c>
      <c r="Q64" s="36">
        <v>9.8513184312675666</v>
      </c>
      <c r="R64" s="38">
        <v>26.3</v>
      </c>
      <c r="S64" s="38">
        <v>0</v>
      </c>
      <c r="T64" s="37">
        <f>SUMPRODUCT(LTA!J64:AN64,LTA!J$101:AN$101,LTA!J$104:AN$104)</f>
        <v>173.32</v>
      </c>
      <c r="U64" s="37">
        <f>SUMPRODUCT(LTA!J64:AN64,LTA!J$102:AN$102,LTA!J$104:AN$104)</f>
        <v>69.5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-65</v>
      </c>
      <c r="AA64" s="75">
        <f>STOA!I64</f>
        <v>0</v>
      </c>
      <c r="AB64" s="75">
        <f>-STOA!O64</f>
        <v>-150</v>
      </c>
      <c r="AC64">
        <f t="shared" si="0"/>
        <v>10.579791952074178</v>
      </c>
      <c r="AD64">
        <f t="shared" si="1"/>
        <v>803.03865294659317</v>
      </c>
      <c r="AE64">
        <f>'IDT-1'!C64</f>
        <v>0</v>
      </c>
      <c r="AF64" s="24"/>
      <c r="AG64">
        <f t="shared" si="2"/>
        <v>803.03865294659317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5.7858399999999994</v>
      </c>
      <c r="E65">
        <f>GT_NG!Q65</f>
        <v>8.5282672344956065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622.56225678556393</v>
      </c>
      <c r="P65" s="36">
        <v>58.17</v>
      </c>
      <c r="Q65" s="36">
        <v>9.8513184312675666</v>
      </c>
      <c r="R65" s="38">
        <v>26.3</v>
      </c>
      <c r="S65" s="38">
        <v>0</v>
      </c>
      <c r="T65" s="37">
        <f>SUMPRODUCT(LTA!J65:AN65,LTA!J$101:AN$101,LTA!J$104:AN$104)</f>
        <v>156.31</v>
      </c>
      <c r="U65" s="37">
        <f>SUMPRODUCT(LTA!J65:AN65,LTA!J$102:AN$102,LTA!J$104:AN$104)</f>
        <v>69.5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-60</v>
      </c>
      <c r="AA65" s="75">
        <f>STOA!I65</f>
        <v>0</v>
      </c>
      <c r="AB65" s="75">
        <f>-STOA!O65</f>
        <v>-150</v>
      </c>
      <c r="AC65">
        <f t="shared" si="0"/>
        <v>10.396819654817852</v>
      </c>
      <c r="AD65">
        <f t="shared" si="1"/>
        <v>805.54086279650926</v>
      </c>
      <c r="AE65">
        <f>'IDT-1'!C65</f>
        <v>0</v>
      </c>
      <c r="AF65" s="24"/>
      <c r="AG65">
        <f t="shared" si="2"/>
        <v>805.54086279650926</v>
      </c>
      <c r="AI65" s="34">
        <f>PXIL!I65</f>
        <v>0</v>
      </c>
      <c r="AJ65" s="34">
        <f>PXIL!O65</f>
        <v>0</v>
      </c>
      <c r="AK65" s="34">
        <f>RTM_IEX!I65</f>
        <v>18.93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5.7858399999999994</v>
      </c>
      <c r="E66">
        <f>GT_NG!Q66</f>
        <v>8.5282672344956065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622.5622450960459</v>
      </c>
      <c r="P66" s="36">
        <v>58.17</v>
      </c>
      <c r="Q66" s="36">
        <v>9.8513184312675666</v>
      </c>
      <c r="R66" s="38">
        <v>26.3</v>
      </c>
      <c r="S66" s="38">
        <v>0</v>
      </c>
      <c r="T66" s="37">
        <f>SUMPRODUCT(LTA!J66:AN66,LTA!J$101:AN$101,LTA!J$104:AN$104)</f>
        <v>139.16</v>
      </c>
      <c r="U66" s="37">
        <f>SUMPRODUCT(LTA!J66:AN66,LTA!J$102:AN$102,LTA!J$104:AN$104)</f>
        <v>69.5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-50</v>
      </c>
      <c r="AA66" s="75">
        <f>STOA!I66</f>
        <v>0</v>
      </c>
      <c r="AB66" s="75">
        <f>-STOA!O66</f>
        <v>-150</v>
      </c>
      <c r="AC66">
        <f t="shared" si="0"/>
        <v>10.137135979377007</v>
      </c>
      <c r="AD66">
        <f t="shared" si="1"/>
        <v>794.97053478243197</v>
      </c>
      <c r="AE66">
        <f>'IDT-1'!C66</f>
        <v>0</v>
      </c>
      <c r="AF66" s="24"/>
      <c r="AG66">
        <f t="shared" si="2"/>
        <v>794.97053478243197</v>
      </c>
      <c r="AI66" s="34">
        <f>PXIL!I66</f>
        <v>0</v>
      </c>
      <c r="AJ66" s="34">
        <f>PXIL!O66</f>
        <v>0</v>
      </c>
      <c r="AK66" s="34">
        <f>RTM_IEX!I66</f>
        <v>15.25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5.7858399999999994</v>
      </c>
      <c r="E67">
        <f>GT_NG!Q67</f>
        <v>8.5282672344956065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49.220000000000006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650.96983774355749</v>
      </c>
      <c r="P67" s="36">
        <v>58.17</v>
      </c>
      <c r="Q67" s="36">
        <v>22.082539682539682</v>
      </c>
      <c r="R67" s="38">
        <v>17.14</v>
      </c>
      <c r="S67" s="38">
        <v>0</v>
      </c>
      <c r="T67" s="37">
        <f>SUMPRODUCT(LTA!J67:AN67,LTA!J$101:AN$101,LTA!J$104:AN$104)</f>
        <v>124.75999999999999</v>
      </c>
      <c r="U67" s="37">
        <f>SUMPRODUCT(LTA!J67:AN67,LTA!J$102:AN$102,LTA!J$104:AN$104)</f>
        <v>107.81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-92</v>
      </c>
      <c r="AA67" s="75">
        <f>STOA!I67</f>
        <v>0</v>
      </c>
      <c r="AB67" s="75">
        <f>-STOA!O67</f>
        <v>-150</v>
      </c>
      <c r="AC67">
        <f t="shared" si="0"/>
        <v>10.823538640572135</v>
      </c>
      <c r="AD67">
        <f t="shared" si="1"/>
        <v>791.64294602002076</v>
      </c>
      <c r="AE67">
        <f>'IDT-1'!C67</f>
        <v>0</v>
      </c>
      <c r="AF67" s="24"/>
      <c r="AG67">
        <f t="shared" si="2"/>
        <v>791.64294602002076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5.7858399999999994</v>
      </c>
      <c r="E68">
        <f>GT_NG!Q68</f>
        <v>8.5282672344956065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49.220000000000006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655.14357159949975</v>
      </c>
      <c r="P68" s="36">
        <v>58.17</v>
      </c>
      <c r="Q68" s="36">
        <v>22.082539682539682</v>
      </c>
      <c r="R68" s="38">
        <v>5.65</v>
      </c>
      <c r="S68" s="38">
        <v>0</v>
      </c>
      <c r="T68" s="37">
        <f>SUMPRODUCT(LTA!J68:AN68,LTA!J$101:AN$101,LTA!J$104:AN$104)</f>
        <v>102.75</v>
      </c>
      <c r="U68" s="37">
        <f>SUMPRODUCT(LTA!J68:AN68,LTA!J$102:AN$102,LTA!J$104:AN$104)</f>
        <v>107.81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-57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10.280707484590931</v>
      </c>
      <c r="AD68">
        <f t="shared" ref="AD68:AD98" si="4">SUM(B68:AB68,AI68:AT68)-AC68</f>
        <v>797.85951103194407</v>
      </c>
      <c r="AE68">
        <f>'IDT-1'!C68</f>
        <v>-4.657</v>
      </c>
      <c r="AF68" s="24"/>
      <c r="AG68">
        <f t="shared" ref="AG68:AG98" si="5">SUM(AD68:AF68)</f>
        <v>793.20251103194403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5.7858399999999994</v>
      </c>
      <c r="E69">
        <f>GT_NG!Q69</f>
        <v>8.5282672344956065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746.23817871741983</v>
      </c>
      <c r="P69" s="36">
        <v>58.17</v>
      </c>
      <c r="Q69" s="36">
        <v>22.082539682539682</v>
      </c>
      <c r="R69" s="38">
        <v>1.6526570048309175</v>
      </c>
      <c r="S69" s="38">
        <v>0</v>
      </c>
      <c r="T69" s="37">
        <f>SUMPRODUCT(LTA!J69:AN69,LTA!J$101:AN$101,LTA!J$104:AN$104)</f>
        <v>80.88</v>
      </c>
      <c r="U69" s="37">
        <f>SUMPRODUCT(LTA!J69:AN69,LTA!J$102:AN$102,LTA!J$104:AN$104)</f>
        <v>107.81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-95</v>
      </c>
      <c r="AA69" s="75">
        <f>STOA!I69</f>
        <v>0</v>
      </c>
      <c r="AB69" s="75">
        <f>-STOA!O69</f>
        <v>-150</v>
      </c>
      <c r="AC69">
        <f t="shared" si="3"/>
        <v>11.293656496767825</v>
      </c>
      <c r="AD69">
        <f t="shared" si="4"/>
        <v>841.11382614251818</v>
      </c>
      <c r="AE69">
        <f>'IDT-1'!C69</f>
        <v>-30.481999999999999</v>
      </c>
      <c r="AF69" s="24"/>
      <c r="AG69">
        <f t="shared" si="5"/>
        <v>810.63182614251821</v>
      </c>
      <c r="AI69" s="34">
        <f>PXIL!I69</f>
        <v>0</v>
      </c>
      <c r="AJ69" s="34">
        <f>PXIL!O69</f>
        <v>0</v>
      </c>
      <c r="AK69" s="34">
        <f>RTM_IEX!I69</f>
        <v>12.12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5.7858399999999994</v>
      </c>
      <c r="E70">
        <f>GT_NG!Q70</f>
        <v>8.5282672344956065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751.96610046926185</v>
      </c>
      <c r="P70" s="36">
        <v>58.17</v>
      </c>
      <c r="Q70" s="36">
        <v>22.082539682539682</v>
      </c>
      <c r="R70" s="38">
        <v>0.50264550264550256</v>
      </c>
      <c r="S70" s="38">
        <v>0</v>
      </c>
      <c r="T70" s="37">
        <f>SUMPRODUCT(LTA!J70:AN70,LTA!J$101:AN$101,LTA!J$104:AN$104)</f>
        <v>60.57</v>
      </c>
      <c r="U70" s="37">
        <f>SUMPRODUCT(LTA!J70:AN70,LTA!J$102:AN$102,LTA!J$104:AN$104)</f>
        <v>107.81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-50</v>
      </c>
      <c r="AA70" s="75">
        <f>STOA!I70</f>
        <v>0</v>
      </c>
      <c r="AB70" s="75">
        <f>-STOA!O70</f>
        <v>-150</v>
      </c>
      <c r="AC70">
        <f t="shared" si="3"/>
        <v>10.746704845244929</v>
      </c>
      <c r="AD70">
        <f t="shared" si="4"/>
        <v>866.92868804369766</v>
      </c>
      <c r="AE70">
        <f>'IDT-1'!C70</f>
        <v>-49.957000000000001</v>
      </c>
      <c r="AF70" s="24"/>
      <c r="AG70">
        <f t="shared" si="5"/>
        <v>816.97168804369767</v>
      </c>
      <c r="AI70" s="34">
        <f>PXIL!I70</f>
        <v>0</v>
      </c>
      <c r="AJ70" s="34">
        <f>PXIL!O70</f>
        <v>0</v>
      </c>
      <c r="AK70" s="34">
        <f>RTM_IEX!I70</f>
        <v>8.1199999999999992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5.7858399999999994</v>
      </c>
      <c r="E71">
        <f>GT_NG!Q71</f>
        <v>8.5282672344956065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768.82120291222861</v>
      </c>
      <c r="P71" s="36">
        <v>58.17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42.69</v>
      </c>
      <c r="U71" s="37">
        <f>SUMPRODUCT(LTA!J71:AN71,LTA!J$102:AN$102,LTA!J$104:AN$104)</f>
        <v>107.81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10.242107597299176</v>
      </c>
      <c r="AD71">
        <f t="shared" si="4"/>
        <v>907.78574223196472</v>
      </c>
      <c r="AE71">
        <f>'IDT-1'!C71</f>
        <v>-80</v>
      </c>
      <c r="AF71" s="24"/>
      <c r="AG71">
        <f t="shared" si="5"/>
        <v>827.78574223196472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5.7858399999999994</v>
      </c>
      <c r="E72">
        <f>GT_NG!Q72</f>
        <v>8.5282672344956065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777.04235266531396</v>
      </c>
      <c r="P72" s="36">
        <v>58.17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29.15</v>
      </c>
      <c r="U72" s="37">
        <f>SUMPRODUCT(LTA!J72:AN72,LTA!J$102:AN$102,LTA!J$104:AN$104)</f>
        <v>107.81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10.197429255225092</v>
      </c>
      <c r="AD72">
        <f t="shared" si="4"/>
        <v>902.5115703271241</v>
      </c>
      <c r="AE72">
        <f>'IDT-1'!C72</f>
        <v>-60</v>
      </c>
      <c r="AF72" s="24"/>
      <c r="AG72">
        <f t="shared" si="5"/>
        <v>842.5115703271241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5.7858399999999994</v>
      </c>
      <c r="E73">
        <f>GT_NG!Q73</f>
        <v>8.5282672344956065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801.69764785958591</v>
      </c>
      <c r="P73" s="36">
        <v>58.17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19.47</v>
      </c>
      <c r="U73" s="37">
        <f>SUMPRODUCT(LTA!J73:AN73,LTA!J$102:AN$102,LTA!J$104:AN$104)</f>
        <v>107.81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10.323221734856979</v>
      </c>
      <c r="AD73">
        <f t="shared" si="4"/>
        <v>917.36107304176437</v>
      </c>
      <c r="AE73">
        <f>'IDT-1'!C73</f>
        <v>-65</v>
      </c>
      <c r="AF73" s="24"/>
      <c r="AG73">
        <f t="shared" si="5"/>
        <v>852.36107304176437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5.7858399999999994</v>
      </c>
      <c r="E74">
        <f>GT_NG!Q74</f>
        <v>8.5282672344956065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824.93829991938571</v>
      </c>
      <c r="P74" s="36">
        <v>58.17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14.31</v>
      </c>
      <c r="U74" s="37">
        <f>SUMPRODUCT(LTA!J74:AN74,LTA!J$102:AN$102,LTA!J$104:AN$104)</f>
        <v>107.81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10.475099212159295</v>
      </c>
      <c r="AD74">
        <f t="shared" si="4"/>
        <v>935.2898476242616</v>
      </c>
      <c r="AE74">
        <f>'IDT-1'!C74</f>
        <v>-65</v>
      </c>
      <c r="AF74" s="24"/>
      <c r="AG74">
        <f t="shared" si="5"/>
        <v>870.2898476242616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5.7858399999999994</v>
      </c>
      <c r="E75">
        <f>GT_NG!Q75</f>
        <v>8.5968591961671539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840.65138312706063</v>
      </c>
      <c r="P75" s="36">
        <v>58.17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13.47</v>
      </c>
      <c r="U75" s="37">
        <f>SUMPRODUCT(LTA!J75:AN75,LTA!J$102:AN$102,LTA!J$104:AN$104)</f>
        <v>108.31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10.793221283581806</v>
      </c>
      <c r="AD75">
        <f t="shared" si="4"/>
        <v>972.84340072218561</v>
      </c>
      <c r="AE75">
        <f>'IDT-1'!C75</f>
        <v>-70</v>
      </c>
      <c r="AF75" s="24"/>
      <c r="AG75">
        <f t="shared" si="5"/>
        <v>902.84340072218561</v>
      </c>
      <c r="AI75" s="34">
        <f>PXIL!I75</f>
        <v>0</v>
      </c>
      <c r="AJ75" s="34">
        <f>PXIL!O75</f>
        <v>0</v>
      </c>
      <c r="AK75" s="34">
        <f>RTM_IEX!I75</f>
        <v>22.43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5.7858399999999994</v>
      </c>
      <c r="E76">
        <f>GT_NG!Q76</f>
        <v>8.5968591961671539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841.61850720113466</v>
      </c>
      <c r="P76" s="36">
        <v>58.17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14.04</v>
      </c>
      <c r="U76" s="37">
        <f>SUMPRODUCT(LTA!J76:AN76,LTA!J$102:AN$102,LTA!J$104:AN$104)</f>
        <v>108.31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10.617721125804028</v>
      </c>
      <c r="AD76">
        <f t="shared" si="4"/>
        <v>952.12602495403746</v>
      </c>
      <c r="AE76">
        <f>'IDT-1'!C76</f>
        <v>-65</v>
      </c>
      <c r="AF76" s="24"/>
      <c r="AG76">
        <f t="shared" si="5"/>
        <v>887.12602495403746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5.7858399999999994</v>
      </c>
      <c r="E77">
        <f>GT_NG!Q77</f>
        <v>8.5968591961671539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831.93228517673674</v>
      </c>
      <c r="P77" s="36">
        <v>58.17</v>
      </c>
      <c r="Q77" s="36">
        <v>22.082539682539682</v>
      </c>
      <c r="R77" s="38">
        <v>0</v>
      </c>
      <c r="S77" s="38">
        <v>0</v>
      </c>
      <c r="T77" s="37">
        <f>SUMPRODUCT(LTA!J77:AN77,LTA!J$101:AN$101,LTA!J$104:AN$104)</f>
        <v>14.51</v>
      </c>
      <c r="U77" s="37">
        <f>SUMPRODUCT(LTA!J77:AN77,LTA!J$102:AN$102,LTA!J$104:AN$104)</f>
        <v>108.31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10.540304860799084</v>
      </c>
      <c r="AD77">
        <f t="shared" si="4"/>
        <v>942.98721919464447</v>
      </c>
      <c r="AE77">
        <f>'IDT-1'!C77</f>
        <v>-70</v>
      </c>
      <c r="AF77" s="24"/>
      <c r="AG77">
        <f t="shared" si="5"/>
        <v>872.98721919464447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5.7858399999999994</v>
      </c>
      <c r="E78">
        <f>GT_NG!Q78</f>
        <v>8.5968591961671539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814.0144383603573</v>
      </c>
      <c r="P78" s="36">
        <v>58.17</v>
      </c>
      <c r="Q78" s="36">
        <v>22.082539682539682</v>
      </c>
      <c r="R78" s="38">
        <v>0</v>
      </c>
      <c r="S78" s="38">
        <v>0</v>
      </c>
      <c r="T78" s="37">
        <f>SUMPRODUCT(LTA!J78:AN78,LTA!J$101:AN$101,LTA!J$104:AN$104)</f>
        <v>14.67</v>
      </c>
      <c r="U78" s="37">
        <f>SUMPRODUCT(LTA!J78:AN78,LTA!J$102:AN$102,LTA!J$104:AN$104)</f>
        <v>108.31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10.609286947541497</v>
      </c>
      <c r="AD78">
        <f t="shared" si="4"/>
        <v>951.13039029152264</v>
      </c>
      <c r="AE78">
        <f>'IDT-1'!C78</f>
        <v>-80</v>
      </c>
      <c r="AF78" s="24"/>
      <c r="AG78">
        <f t="shared" si="5"/>
        <v>871.13039029152264</v>
      </c>
      <c r="AI78" s="34">
        <f>PXIL!I78</f>
        <v>0</v>
      </c>
      <c r="AJ78" s="34">
        <f>PXIL!O78</f>
        <v>0</v>
      </c>
      <c r="AK78" s="34">
        <f>RTM_IEX!I78</f>
        <v>25.97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5.7858399999999994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794.70016302075271</v>
      </c>
      <c r="P79" s="36">
        <v>58.17</v>
      </c>
      <c r="Q79" s="36">
        <v>22.082539682539682</v>
      </c>
      <c r="R79" s="38">
        <v>0</v>
      </c>
      <c r="S79" s="38">
        <v>0</v>
      </c>
      <c r="T79" s="37">
        <f>SUMPRODUCT(LTA!J79:AN79,LTA!J$101:AN$101,LTA!J$104:AN$104)</f>
        <v>15.01</v>
      </c>
      <c r="U79" s="37">
        <f>SUMPRODUCT(LTA!J79:AN79,LTA!J$102:AN$102,LTA!J$104:AN$104)</f>
        <v>108.31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10.39883103468882</v>
      </c>
      <c r="AD79">
        <f t="shared" si="4"/>
        <v>926.28657086477085</v>
      </c>
      <c r="AE79">
        <f>'IDT-1'!C79</f>
        <v>-65</v>
      </c>
      <c r="AF79" s="24"/>
      <c r="AG79">
        <f t="shared" si="5"/>
        <v>861.28657086477085</v>
      </c>
      <c r="AI79" s="34">
        <f>PXIL!I79</f>
        <v>0</v>
      </c>
      <c r="AJ79" s="34">
        <f>PXIL!O79</f>
        <v>0</v>
      </c>
      <c r="AK79" s="34">
        <f>RTM_IEX!I79</f>
        <v>19.89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5.7858399999999994</v>
      </c>
      <c r="E80">
        <f>GT_NG!Q80</f>
        <v>7.990762124711317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777.23063883276529</v>
      </c>
      <c r="P80" s="36">
        <v>58.17</v>
      </c>
      <c r="Q80" s="36">
        <v>22.082539682539682</v>
      </c>
      <c r="R80" s="38">
        <v>0</v>
      </c>
      <c r="S80" s="38">
        <v>0</v>
      </c>
      <c r="T80" s="37">
        <f>SUMPRODUCT(LTA!J80:AN80,LTA!J$101:AN$101,LTA!J$104:AN$104)</f>
        <v>15.17</v>
      </c>
      <c r="U80" s="37">
        <f>SUMPRODUCT(LTA!J80:AN80,LTA!J$102:AN$102,LTA!J$104:AN$104)</f>
        <v>108.78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10.262703816109497</v>
      </c>
      <c r="AD80">
        <f t="shared" si="4"/>
        <v>910.21707682390672</v>
      </c>
      <c r="AE80">
        <f>'IDT-1'!C80</f>
        <v>-60</v>
      </c>
      <c r="AF80" s="24"/>
      <c r="AG80">
        <f t="shared" si="5"/>
        <v>850.21707682390672</v>
      </c>
      <c r="AI80" s="34">
        <f>PXIL!I80</f>
        <v>0</v>
      </c>
      <c r="AJ80" s="34">
        <f>PXIL!O80</f>
        <v>0</v>
      </c>
      <c r="AK80" s="34">
        <f>RTM_IEX!I80</f>
        <v>21.13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5.7858399999999994</v>
      </c>
      <c r="E81">
        <f>GT_NG!Q81</f>
        <v>7.990762124711317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760.48299990343446</v>
      </c>
      <c r="P81" s="36">
        <v>58.17</v>
      </c>
      <c r="Q81" s="36">
        <v>22.082539682539682</v>
      </c>
      <c r="R81" s="38">
        <v>0</v>
      </c>
      <c r="S81" s="38">
        <v>0</v>
      </c>
      <c r="T81" s="37">
        <f>SUMPRODUCT(LTA!J81:AN81,LTA!J$101:AN$101,LTA!J$104:AN$104)</f>
        <v>15.51</v>
      </c>
      <c r="U81" s="37">
        <f>SUMPRODUCT(LTA!J81:AN81,LTA!J$102:AN$102,LTA!J$104:AN$104)</f>
        <v>109.05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10.173011649103119</v>
      </c>
      <c r="AD81">
        <f t="shared" si="4"/>
        <v>899.62913006158237</v>
      </c>
      <c r="AE81">
        <f>'IDT-1'!C81</f>
        <v>-60</v>
      </c>
      <c r="AF81" s="24"/>
      <c r="AG81">
        <f t="shared" si="5"/>
        <v>839.62913006158237</v>
      </c>
      <c r="AI81" s="34">
        <f>PXIL!I81</f>
        <v>0</v>
      </c>
      <c r="AJ81" s="34">
        <f>PXIL!O81</f>
        <v>0</v>
      </c>
      <c r="AK81" s="34">
        <f>RTM_IEX!I81</f>
        <v>26.59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5.7858399999999994</v>
      </c>
      <c r="E82">
        <f>GT_NG!Q82</f>
        <v>7.990762124711317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756.50085550491588</v>
      </c>
      <c r="P82" s="36">
        <v>58.17</v>
      </c>
      <c r="Q82" s="36">
        <v>22.082539682539682</v>
      </c>
      <c r="R82" s="38">
        <v>0</v>
      </c>
      <c r="S82" s="38">
        <v>0</v>
      </c>
      <c r="T82" s="37">
        <f>SUMPRODUCT(LTA!J82:AN82,LTA!J$101:AN$101,LTA!J$104:AN$104)</f>
        <v>15.67</v>
      </c>
      <c r="U82" s="37">
        <f>SUMPRODUCT(LTA!J82:AN82,LTA!J$102:AN$102,LTA!J$104:AN$104)</f>
        <v>110.14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10.187693636155561</v>
      </c>
      <c r="AD82">
        <f t="shared" si="4"/>
        <v>901.36230367601138</v>
      </c>
      <c r="AE82">
        <f>'IDT-1'!C82</f>
        <v>-75</v>
      </c>
      <c r="AF82" s="24"/>
      <c r="AG82">
        <f t="shared" si="5"/>
        <v>826.36230367601138</v>
      </c>
      <c r="AI82" s="34">
        <f>PXIL!I82</f>
        <v>0</v>
      </c>
      <c r="AJ82" s="34">
        <f>PXIL!O82</f>
        <v>0</v>
      </c>
      <c r="AK82" s="34">
        <f>RTM_IEX!I82</f>
        <v>31.07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5.7858399999999994</v>
      </c>
      <c r="E83">
        <f>GT_NG!Q83</f>
        <v>7.990762124711317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54.787819303482586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748.43293584714991</v>
      </c>
      <c r="P83" s="36">
        <v>58.17</v>
      </c>
      <c r="Q83" s="36">
        <v>22.082539682539682</v>
      </c>
      <c r="R83" s="38">
        <v>0</v>
      </c>
      <c r="S83" s="38">
        <v>0</v>
      </c>
      <c r="T83" s="37">
        <f>SUMPRODUCT(LTA!J83:AN83,LTA!J$101:AN$101,LTA!J$104:AN$104)</f>
        <v>16.28</v>
      </c>
      <c r="U83" s="37">
        <f>SUMPRODUCT(LTA!J83:AN83,LTA!J$102:AN$102,LTA!J$104:AN$104)</f>
        <v>110.59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0</v>
      </c>
      <c r="AB83" s="75">
        <f>-STOA!O83</f>
        <v>-50</v>
      </c>
      <c r="AC83">
        <f t="shared" si="3"/>
        <v>9.8969586955595723</v>
      </c>
      <c r="AD83">
        <f t="shared" si="4"/>
        <v>957.4229382623239</v>
      </c>
      <c r="AE83">
        <f>'IDT-1'!C83</f>
        <v>-139.71</v>
      </c>
      <c r="AF83" s="24"/>
      <c r="AG83">
        <f t="shared" si="5"/>
        <v>817.71293826232386</v>
      </c>
      <c r="AI83" s="34">
        <f>PXIL!I83</f>
        <v>0</v>
      </c>
      <c r="AJ83" s="34">
        <f>PXIL!O83</f>
        <v>0</v>
      </c>
      <c r="AK83" s="34">
        <f>RTM_IEX!I83</f>
        <v>48.2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5.7858399999999994</v>
      </c>
      <c r="E84">
        <f>GT_NG!Q84</f>
        <v>7.990762124711317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54.787819303482586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744.25908576714994</v>
      </c>
      <c r="P84" s="36">
        <v>58.17</v>
      </c>
      <c r="Q84" s="36">
        <v>22.082539682539682</v>
      </c>
      <c r="R84" s="38">
        <v>0</v>
      </c>
      <c r="S84" s="38">
        <v>0</v>
      </c>
      <c r="T84" s="37">
        <f>SUMPRODUCT(LTA!J84:AN84,LTA!J$101:AN$101,LTA!J$104:AN$104)</f>
        <v>17.510000000000002</v>
      </c>
      <c r="U84" s="37">
        <f>SUMPRODUCT(LTA!J84:AN84,LTA!J$102:AN$102,LTA!J$104:AN$104)</f>
        <v>111.41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0</v>
      </c>
      <c r="AB84" s="75">
        <f>-STOA!O84</f>
        <v>-50</v>
      </c>
      <c r="AC84">
        <f t="shared" si="3"/>
        <v>10.048541509385355</v>
      </c>
      <c r="AD84">
        <f t="shared" si="4"/>
        <v>935.14750536849817</v>
      </c>
      <c r="AE84">
        <f>'IDT-1'!C84</f>
        <v>-130.39599999999999</v>
      </c>
      <c r="AF84" s="24"/>
      <c r="AG84">
        <f t="shared" si="5"/>
        <v>804.75150536849821</v>
      </c>
      <c r="AI84" s="34">
        <f>PXIL!I84</f>
        <v>0</v>
      </c>
      <c r="AJ84" s="34">
        <f>PXIL!O84</f>
        <v>0</v>
      </c>
      <c r="AK84" s="34">
        <f>RTM_IEX!I84</f>
        <v>48.2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5.7858399999999994</v>
      </c>
      <c r="E85">
        <f>GT_NG!Q85</f>
        <v>7.990762124711317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49.999191003964079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725.86293358260298</v>
      </c>
      <c r="P85" s="36">
        <v>58.17</v>
      </c>
      <c r="Q85" s="36">
        <v>22.082539682539682</v>
      </c>
      <c r="R85" s="38">
        <v>0</v>
      </c>
      <c r="S85" s="38">
        <v>0</v>
      </c>
      <c r="T85" s="37">
        <f>SUMPRODUCT(LTA!J85:AN85,LTA!J$101:AN$101,LTA!J$104:AN$104)</f>
        <v>18.36</v>
      </c>
      <c r="U85" s="37">
        <f>SUMPRODUCT(LTA!J85:AN85,LTA!J$102:AN$102,LTA!J$104:AN$104)</f>
        <v>110.43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-28</v>
      </c>
      <c r="AA85" s="75">
        <f>STOA!I85</f>
        <v>0</v>
      </c>
      <c r="AB85" s="75">
        <f>-STOA!O85</f>
        <v>-50</v>
      </c>
      <c r="AC85">
        <f t="shared" si="3"/>
        <v>9.0496729402494189</v>
      </c>
      <c r="AD85">
        <f t="shared" si="4"/>
        <v>911.63159345356871</v>
      </c>
      <c r="AE85">
        <f>'IDT-1'!C85</f>
        <v>-125.739</v>
      </c>
      <c r="AF85" s="24"/>
      <c r="AG85">
        <f t="shared" si="5"/>
        <v>785.89259345356868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5.7858399999999994</v>
      </c>
      <c r="E86">
        <f>GT_NG!Q86</f>
        <v>7.990762124711317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692.12383754478617</v>
      </c>
      <c r="P86" s="36">
        <v>58.17</v>
      </c>
      <c r="Q86" s="36">
        <v>22.082539682539682</v>
      </c>
      <c r="R86" s="38">
        <v>0</v>
      </c>
      <c r="S86" s="38">
        <v>0</v>
      </c>
      <c r="T86" s="37">
        <f>SUMPRODUCT(LTA!J86:AN86,LTA!J$101:AN$101,LTA!J$104:AN$104)</f>
        <v>20.46</v>
      </c>
      <c r="U86" s="37">
        <f>SUMPRODUCT(LTA!J86:AN86,LTA!J$102:AN$102,LTA!J$104:AN$104)</f>
        <v>111.22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</v>
      </c>
      <c r="AA86" s="75">
        <f>STOA!I86</f>
        <v>0</v>
      </c>
      <c r="AB86" s="75">
        <f>-STOA!O86</f>
        <v>-50</v>
      </c>
      <c r="AC86">
        <f t="shared" si="3"/>
        <v>8.5702972282513432</v>
      </c>
      <c r="AD86">
        <f t="shared" si="4"/>
        <v>907.26268212378591</v>
      </c>
      <c r="AE86">
        <f>'IDT-1'!C86</f>
        <v>-132</v>
      </c>
      <c r="AF86" s="24"/>
      <c r="AG86">
        <f t="shared" si="5"/>
        <v>775.26268212378591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5.7858399999999994</v>
      </c>
      <c r="E87">
        <f>GT_NG!Q87</f>
        <v>7.990762124711317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692.24939363972419</v>
      </c>
      <c r="P87" s="36">
        <v>58.17</v>
      </c>
      <c r="Q87" s="36">
        <v>22.082539682539682</v>
      </c>
      <c r="R87" s="38">
        <v>0</v>
      </c>
      <c r="S87" s="38">
        <v>0</v>
      </c>
      <c r="T87" s="37">
        <f>SUMPRODUCT(LTA!J87:AN87,LTA!J$101:AN$101,LTA!J$104:AN$104)</f>
        <v>26.43</v>
      </c>
      <c r="U87" s="37">
        <f>SUMPRODUCT(LTA!J87:AN87,LTA!J$102:AN$102,LTA!J$104:AN$104)</f>
        <v>111.45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8.6064895839990445</v>
      </c>
      <c r="AD87">
        <f t="shared" si="4"/>
        <v>915.55204586297612</v>
      </c>
      <c r="AE87">
        <f>'IDT-1'!C87</f>
        <v>-152</v>
      </c>
      <c r="AF87" s="24"/>
      <c r="AG87">
        <f t="shared" si="5"/>
        <v>763.55204586297612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5.7858399999999994</v>
      </c>
      <c r="E88">
        <f>GT_NG!Q88</f>
        <v>7.990762124711317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633.81959573565575</v>
      </c>
      <c r="P88" s="36">
        <v>58.17</v>
      </c>
      <c r="Q88" s="36">
        <v>22.082539682539682</v>
      </c>
      <c r="R88" s="38">
        <v>0</v>
      </c>
      <c r="S88" s="38">
        <v>0</v>
      </c>
      <c r="T88" s="37">
        <f>SUMPRODUCT(LTA!J88:AN88,LTA!J$101:AN$101,LTA!J$104:AN$104)</f>
        <v>25.8</v>
      </c>
      <c r="U88" s="37">
        <f>SUMPRODUCT(LTA!J88:AN88,LTA!J$102:AN$102,LTA!J$104:AN$104)</f>
        <v>111.4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8.1099672816048685</v>
      </c>
      <c r="AD88">
        <f t="shared" si="4"/>
        <v>856.93877026130178</v>
      </c>
      <c r="AE88">
        <f>'IDT-1'!C88</f>
        <v>-90</v>
      </c>
      <c r="AF88" s="24"/>
      <c r="AG88">
        <f t="shared" si="5"/>
        <v>766.93877026130178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5.7858399999999994</v>
      </c>
      <c r="E89">
        <f>GT_NG!Q89</f>
        <v>7.990762124711317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49.997647722995872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629.74832877267499</v>
      </c>
      <c r="P89" s="36">
        <v>58.17</v>
      </c>
      <c r="Q89" s="36">
        <v>10.601876106194689</v>
      </c>
      <c r="R89" s="38">
        <v>0</v>
      </c>
      <c r="S89" s="38">
        <v>0</v>
      </c>
      <c r="T89" s="37">
        <f>SUMPRODUCT(LTA!J89:AN89,LTA!J$101:AN$101,LTA!J$104:AN$104)</f>
        <v>30.01</v>
      </c>
      <c r="U89" s="37">
        <f>SUMPRODUCT(LTA!J89:AN89,LTA!J$102:AN$102,LTA!J$104:AN$104)</f>
        <v>113.48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8.0321473059476993</v>
      </c>
      <c r="AD89">
        <f t="shared" si="4"/>
        <v>847.75230742062922</v>
      </c>
      <c r="AE89">
        <f>'IDT-1'!C89</f>
        <v>-90</v>
      </c>
      <c r="AF89" s="24"/>
      <c r="AG89">
        <f t="shared" si="5"/>
        <v>757.75230742062922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5.7858399999999994</v>
      </c>
      <c r="E90">
        <f>GT_NG!Q90</f>
        <v>7.990762124711317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49.997647722995872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627.97861501870784</v>
      </c>
      <c r="P90" s="36">
        <v>58.17</v>
      </c>
      <c r="Q90" s="36">
        <v>10.601876106194689</v>
      </c>
      <c r="R90" s="38">
        <v>0</v>
      </c>
      <c r="S90" s="38">
        <v>0</v>
      </c>
      <c r="T90" s="37">
        <f>SUMPRODUCT(LTA!J90:AN90,LTA!J$101:AN$101,LTA!J$104:AN$104)</f>
        <v>31.67</v>
      </c>
      <c r="U90" s="37">
        <f>SUMPRODUCT(LTA!J90:AN90,LTA!J$102:AN$102,LTA!J$104:AN$104)</f>
        <v>113.64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8.0325697104143732</v>
      </c>
      <c r="AD90">
        <f t="shared" si="4"/>
        <v>847.80217126219532</v>
      </c>
      <c r="AE90">
        <f>'IDT-1'!C90</f>
        <v>-100</v>
      </c>
      <c r="AF90" s="24"/>
      <c r="AG90">
        <f t="shared" si="5"/>
        <v>747.80217126219532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5.7858399999999994</v>
      </c>
      <c r="E91">
        <f>GT_NG!Q91</f>
        <v>7.990762124711317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50.002300860521835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631.37821733819885</v>
      </c>
      <c r="P91" s="36">
        <v>58.17</v>
      </c>
      <c r="Q91" s="36">
        <v>10.601876106194689</v>
      </c>
      <c r="R91" s="38">
        <v>0</v>
      </c>
      <c r="S91" s="38">
        <v>0</v>
      </c>
      <c r="T91" s="37">
        <f>SUMPRODUCT(LTA!J91:AN91,LTA!J$101:AN$101,LTA!J$104:AN$104)</f>
        <v>31.67</v>
      </c>
      <c r="U91" s="37">
        <f>SUMPRODUCT(LTA!J91:AN91,LTA!J$102:AN$102,LTA!J$104:AN$104)</f>
        <v>66.17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7.8783472666607386</v>
      </c>
      <c r="AD91">
        <f t="shared" si="4"/>
        <v>778.40064916296581</v>
      </c>
      <c r="AE91">
        <f>'IDT-1'!C91</f>
        <v>-39</v>
      </c>
      <c r="AF91" s="24"/>
      <c r="AG91">
        <f t="shared" si="5"/>
        <v>739.40064916296581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5.7858399999999994</v>
      </c>
      <c r="E92">
        <f>GT_NG!Q92</f>
        <v>7.990762124711317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50.002300860521835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631.78230140519429</v>
      </c>
      <c r="P92" s="36">
        <v>58.17</v>
      </c>
      <c r="Q92" s="36">
        <v>10.601876106194689</v>
      </c>
      <c r="R92" s="38">
        <v>0</v>
      </c>
      <c r="S92" s="38">
        <v>0</v>
      </c>
      <c r="T92" s="37">
        <f>SUMPRODUCT(LTA!J92:AN92,LTA!J$101:AN$101,LTA!J$104:AN$104)</f>
        <v>32.01</v>
      </c>
      <c r="U92" s="37">
        <f>SUMPRODUCT(LTA!J92:AN92,LTA!J$102:AN$102,LTA!J$104:AN$104)</f>
        <v>84.04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8.0347055728235013</v>
      </c>
      <c r="AD92">
        <f t="shared" si="4"/>
        <v>796.85837492379846</v>
      </c>
      <c r="AE92">
        <f>'IDT-1'!C92</f>
        <v>-80</v>
      </c>
      <c r="AF92" s="24"/>
      <c r="AG92">
        <f t="shared" si="5"/>
        <v>716.85837492379846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5.7858399999999994</v>
      </c>
      <c r="E93">
        <f>GT_NG!Q93</f>
        <v>7.990762124711317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50.002300860521835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624.07859180519426</v>
      </c>
      <c r="P93" s="36">
        <v>58.17</v>
      </c>
      <c r="Q93" s="36">
        <v>10.601876106194689</v>
      </c>
      <c r="R93" s="38">
        <v>0</v>
      </c>
      <c r="S93" s="38">
        <v>0</v>
      </c>
      <c r="T93" s="37">
        <f>SUMPRODUCT(LTA!J93:AN93,LTA!J$101:AN$101,LTA!J$104:AN$104)</f>
        <v>21.65</v>
      </c>
      <c r="U93" s="37">
        <f>SUMPRODUCT(LTA!J93:AN93,LTA!J$102:AN$102,LTA!J$104:AN$104)</f>
        <v>64.14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-39</v>
      </c>
      <c r="AA93" s="75">
        <f>STOA!I93</f>
        <v>0</v>
      </c>
      <c r="AB93" s="75">
        <f>-STOA!O93</f>
        <v>-75.489999999999995</v>
      </c>
      <c r="AC93">
        <f t="shared" si="3"/>
        <v>8.2156087179519552</v>
      </c>
      <c r="AD93">
        <f t="shared" si="4"/>
        <v>699.71376217867009</v>
      </c>
      <c r="AE93">
        <f>'IDT-1'!C93</f>
        <v>-50</v>
      </c>
      <c r="AF93" s="24"/>
      <c r="AG93">
        <f t="shared" si="5"/>
        <v>649.71376217867009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5.7858399999999994</v>
      </c>
      <c r="E94">
        <f>GT_NG!Q94</f>
        <v>7.990762124711317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50.002300860521835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624.0661688215838</v>
      </c>
      <c r="P94" s="36">
        <v>58.17</v>
      </c>
      <c r="Q94" s="36">
        <v>10.601876106194689</v>
      </c>
      <c r="R94" s="38">
        <v>0</v>
      </c>
      <c r="S94" s="38">
        <v>0</v>
      </c>
      <c r="T94" s="37">
        <f>SUMPRODUCT(LTA!J94:AN94,LTA!J$101:AN$101,LTA!J$104:AN$104)</f>
        <v>21.07</v>
      </c>
      <c r="U94" s="37">
        <f>SUMPRODUCT(LTA!J94:AN94,LTA!J$102:AN$102,LTA!J$104:AN$104)</f>
        <v>63.800000000000004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-114</v>
      </c>
      <c r="AA94" s="75">
        <f>STOA!I94</f>
        <v>0</v>
      </c>
      <c r="AB94" s="75">
        <f>-STOA!O94</f>
        <v>-75.489999999999995</v>
      </c>
      <c r="AC94">
        <f t="shared" si="3"/>
        <v>8.8431131942563077</v>
      </c>
      <c r="AD94">
        <f t="shared" si="4"/>
        <v>623.15383471875532</v>
      </c>
      <c r="AE94">
        <f>'IDT-1'!C94</f>
        <v>0</v>
      </c>
      <c r="AF94" s="24"/>
      <c r="AG94">
        <f t="shared" si="5"/>
        <v>623.15383471875532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5.7858399999999994</v>
      </c>
      <c r="E95">
        <f>GT_NG!Q95</f>
        <v>7.990762124711317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50.002300860521835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623.77083024133992</v>
      </c>
      <c r="P95" s="36">
        <v>58.17</v>
      </c>
      <c r="Q95" s="36">
        <v>10.601876106194689</v>
      </c>
      <c r="R95" s="38">
        <v>0</v>
      </c>
      <c r="S95" s="38">
        <v>0</v>
      </c>
      <c r="T95" s="37">
        <f>SUMPRODUCT(LTA!J95:AN95,LTA!J$101:AN$101,LTA!J$104:AN$104)</f>
        <v>19.95</v>
      </c>
      <c r="U95" s="37">
        <f>SUMPRODUCT(LTA!J95:AN95,LTA!J$102:AN$102,LTA!J$104:AN$104)</f>
        <v>62.64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-144</v>
      </c>
      <c r="AA95" s="75">
        <f>STOA!I95</f>
        <v>0</v>
      </c>
      <c r="AB95" s="75">
        <f>-STOA!O95</f>
        <v>-75.489999999999995</v>
      </c>
      <c r="AC95">
        <f t="shared" si="3"/>
        <v>9.0756150819289321</v>
      </c>
      <c r="AD95">
        <f>SUM(B95:AB95,AI95:AT95)-AC95</f>
        <v>590.34599425083877</v>
      </c>
      <c r="AE95">
        <f>'IDT-1'!C95</f>
        <v>0</v>
      </c>
      <c r="AF95" s="24"/>
      <c r="AG95">
        <f t="shared" si="5"/>
        <v>590.34599425083877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5.7858399999999994</v>
      </c>
      <c r="E96">
        <f>GT_NG!Q96</f>
        <v>7.9697351828499379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50.002300860521835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619.32713552778966</v>
      </c>
      <c r="P96" s="36">
        <v>58.17</v>
      </c>
      <c r="Q96" s="36">
        <v>10.601876106194689</v>
      </c>
      <c r="R96" s="38">
        <v>0</v>
      </c>
      <c r="S96" s="38">
        <v>0</v>
      </c>
      <c r="T96" s="37">
        <f>SUMPRODUCT(LTA!J96:AN96,LTA!J$101:AN$101,LTA!J$104:AN$104)</f>
        <v>19.3</v>
      </c>
      <c r="U96" s="37">
        <f>SUMPRODUCT(LTA!J96:AN96,LTA!J$102:AN$102,LTA!J$104:AN$104)</f>
        <v>62.290000000000006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-174</v>
      </c>
      <c r="AA96" s="75">
        <f>STOA!I96</f>
        <v>0</v>
      </c>
      <c r="AB96" s="75">
        <f>-STOA!O96</f>
        <v>-75.489999999999995</v>
      </c>
      <c r="AC96">
        <f t="shared" si="3"/>
        <v>9.2838461517701454</v>
      </c>
      <c r="AD96">
        <f t="shared" si="4"/>
        <v>554.67304152558586</v>
      </c>
      <c r="AE96">
        <f>'IDT-1'!C96</f>
        <v>0</v>
      </c>
      <c r="AF96" s="24"/>
      <c r="AG96">
        <f t="shared" si="5"/>
        <v>554.67304152558586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5.7858399999999994</v>
      </c>
      <c r="E97">
        <f>GT_NG!Q97</f>
        <v>7.9697351828499379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50.002300860521835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619.29419142339702</v>
      </c>
      <c r="P97" s="36">
        <v>50.129999999999995</v>
      </c>
      <c r="Q97" s="36">
        <v>10.601876106194689</v>
      </c>
      <c r="R97" s="38">
        <v>0</v>
      </c>
      <c r="S97" s="38">
        <v>0</v>
      </c>
      <c r="T97" s="37">
        <f>SUMPRODUCT(LTA!J97:AN97,LTA!J$101:AN$101,LTA!J$104:AN$104)</f>
        <v>18.66</v>
      </c>
      <c r="U97" s="37">
        <f>SUMPRODUCT(LTA!J97:AN97,LTA!J$102:AN$102,LTA!J$104:AN$104)</f>
        <v>62.21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-199</v>
      </c>
      <c r="AA97" s="75">
        <f>STOA!I97</f>
        <v>0</v>
      </c>
      <c r="AB97" s="75">
        <f>-STOA!O97</f>
        <v>-75.489999999999995</v>
      </c>
      <c r="AC97">
        <f t="shared" si="3"/>
        <v>9.2523412099176934</v>
      </c>
      <c r="AD97">
        <f t="shared" si="4"/>
        <v>540.91160236304574</v>
      </c>
      <c r="AE97">
        <f>'IDT-1'!C97</f>
        <v>0</v>
      </c>
      <c r="AF97" s="24"/>
      <c r="AG97">
        <f t="shared" si="5"/>
        <v>540.91160236304574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5.7858399999999994</v>
      </c>
      <c r="E98">
        <f>GT_NG!Q98</f>
        <v>7.9697351828499379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50.002300860521835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619.28776685230025</v>
      </c>
      <c r="P98" s="36">
        <v>45.31</v>
      </c>
      <c r="Q98" s="36">
        <v>10.602199626478523</v>
      </c>
      <c r="R98" s="38">
        <v>0</v>
      </c>
      <c r="S98" s="38">
        <v>0</v>
      </c>
      <c r="T98" s="37">
        <f>SUMPRODUCT(LTA!J98:AN98,LTA!J$101:AN$101,LTA!J$104:AN$104)</f>
        <v>17.96</v>
      </c>
      <c r="U98" s="37">
        <f>SUMPRODUCT(LTA!J98:AN98,LTA!J$102:AN$102,LTA!J$104:AN$104)</f>
        <v>62.08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-224</v>
      </c>
      <c r="AA98" s="75">
        <f>STOA!I98</f>
        <v>0</v>
      </c>
      <c r="AB98" s="75">
        <f>-STOA!O98</f>
        <v>-75.489999999999995</v>
      </c>
      <c r="AC98">
        <f t="shared" si="3"/>
        <v>9.416608904213092</v>
      </c>
      <c r="AD98">
        <f t="shared" si="4"/>
        <v>510.09123361793746</v>
      </c>
      <c r="AE98">
        <f>'IDT-1'!C98</f>
        <v>0</v>
      </c>
      <c r="AF98" s="24"/>
      <c r="AG98">
        <f t="shared" si="5"/>
        <v>510.09123361793746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0.13731454749999999</v>
      </c>
      <c r="E99">
        <f t="shared" si="6"/>
        <v>0.12042477615360693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1.18168107837815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16.454967478297789</v>
      </c>
      <c r="P99" s="36">
        <f t="shared" si="6"/>
        <v>1.4463969619879202</v>
      </c>
      <c r="Q99" s="36">
        <f t="shared" si="6"/>
        <v>0.37949161744183307</v>
      </c>
      <c r="R99" s="38">
        <f t="shared" si="6"/>
        <v>0.22687562623211441</v>
      </c>
      <c r="S99" s="38">
        <f t="shared" si="6"/>
        <v>0</v>
      </c>
      <c r="T99" s="37">
        <f t="shared" si="6"/>
        <v>1.5757100000000002</v>
      </c>
      <c r="U99" s="37">
        <f t="shared" si="6"/>
        <v>2.0583050000000012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-2.8644124999999998</v>
      </c>
      <c r="AA99" s="75">
        <f t="shared" si="6"/>
        <v>0</v>
      </c>
      <c r="AB99" s="75">
        <f t="shared" si="6"/>
        <v>-2.6539199999999998</v>
      </c>
      <c r="AC99">
        <f t="shared" si="6"/>
        <v>0.24789966821494586</v>
      </c>
      <c r="AD99">
        <f t="shared" si="6"/>
        <v>17.824552417776474</v>
      </c>
      <c r="AE99">
        <f t="shared" si="6"/>
        <v>-0.80381625000000012</v>
      </c>
      <c r="AG99">
        <f t="shared" si="6"/>
        <v>17.020736167776466</v>
      </c>
      <c r="AI99">
        <f t="shared" si="6"/>
        <v>0</v>
      </c>
      <c r="AJ99">
        <f t="shared" si="6"/>
        <v>0</v>
      </c>
      <c r="AK99">
        <f t="shared" si="6"/>
        <v>0.18686750000000005</v>
      </c>
      <c r="AL99">
        <f t="shared" si="6"/>
        <v>-0.17724999999999999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7.3720500000000007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478.56585340682807</v>
      </c>
      <c r="P3" s="36">
        <v>21.21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228.46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-101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7.9533247944506567</v>
      </c>
      <c r="AD3">
        <f>SUM(B3:AB3,AI3:AT3)-AC3</f>
        <v>736.01546856708046</v>
      </c>
      <c r="AE3">
        <f>'IDT-1'!F3</f>
        <v>0</v>
      </c>
      <c r="AF3" s="24"/>
      <c r="AG3">
        <f>SUM(AD3:AF3)</f>
        <v>736.01546856708046</v>
      </c>
      <c r="AI3" s="34">
        <f>PXIL!J3</f>
        <v>0</v>
      </c>
      <c r="AJ3" s="34">
        <f>PXIL!P3</f>
        <v>0</v>
      </c>
      <c r="AK3" s="34">
        <f>RTM_IEX!J3</f>
        <v>30.85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7.3720500000000007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467.99183994915751</v>
      </c>
      <c r="P4" s="36">
        <v>21.21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232.44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-119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8.1718799204542254</v>
      </c>
      <c r="AD4">
        <f t="shared" ref="AD4:AD67" si="1">SUM(B4:AB4,AI4:AT4)-AC4</f>
        <v>725.66289998340619</v>
      </c>
      <c r="AE4">
        <f>'IDT-1'!F4</f>
        <v>0</v>
      </c>
      <c r="AF4" s="24"/>
      <c r="AG4">
        <f t="shared" ref="AG4:AG67" si="2">SUM(AD4:AF4)</f>
        <v>725.66289998340619</v>
      </c>
      <c r="AI4" s="34">
        <f>PXIL!J4</f>
        <v>0</v>
      </c>
      <c r="AJ4" s="34">
        <f>PXIL!P4</f>
        <v>0</v>
      </c>
      <c r="AK4" s="34">
        <f>RTM_IEX!J4</f>
        <v>45.31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7.3720500000000007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471.38986250406282</v>
      </c>
      <c r="P5" s="36">
        <v>21.21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232.44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-124</v>
      </c>
      <c r="AA5" s="75">
        <f>STOA!J5</f>
        <v>1.66</v>
      </c>
      <c r="AB5" s="75">
        <f>-STOA!P5</f>
        <v>0</v>
      </c>
      <c r="AC5">
        <f t="shared" si="0"/>
        <v>8.080827098539876</v>
      </c>
      <c r="AD5">
        <f t="shared" si="1"/>
        <v>704.87197536022575</v>
      </c>
      <c r="AE5">
        <f>'IDT-1'!F5</f>
        <v>0</v>
      </c>
      <c r="AF5" s="24"/>
      <c r="AG5">
        <f t="shared" si="2"/>
        <v>704.87197536022575</v>
      </c>
      <c r="AI5" s="34">
        <f>PXIL!J5</f>
        <v>0</v>
      </c>
      <c r="AJ5" s="34">
        <f>PXIL!P5</f>
        <v>0</v>
      </c>
      <c r="AK5" s="34">
        <f>RTM_IEX!J5</f>
        <v>26.03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7.3720500000000007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473.32280251554261</v>
      </c>
      <c r="P6" s="36">
        <v>21.21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232.35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-138</v>
      </c>
      <c r="AA6" s="75">
        <f>STOA!J6</f>
        <v>1.66</v>
      </c>
      <c r="AB6" s="75">
        <f>-STOA!P6</f>
        <v>0</v>
      </c>
      <c r="AC6">
        <f t="shared" si="0"/>
        <v>8.2229680027847536</v>
      </c>
      <c r="AD6">
        <f t="shared" si="1"/>
        <v>693.53277446746074</v>
      </c>
      <c r="AE6">
        <f>'IDT-1'!F6</f>
        <v>0</v>
      </c>
      <c r="AF6" s="24"/>
      <c r="AG6">
        <f t="shared" si="2"/>
        <v>693.53277446746074</v>
      </c>
      <c r="AI6" s="34">
        <f>PXIL!J6</f>
        <v>0</v>
      </c>
      <c r="AJ6" s="34">
        <f>PXIL!P6</f>
        <v>0</v>
      </c>
      <c r="AK6" s="34">
        <f>RTM_IEX!J6</f>
        <v>26.99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473.91691968726224</v>
      </c>
      <c r="P7" s="36">
        <v>21.21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231.83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-157</v>
      </c>
      <c r="AA7" s="75">
        <f>STOA!J7</f>
        <v>1.66</v>
      </c>
      <c r="AB7" s="75">
        <f>-STOA!P7</f>
        <v>0</v>
      </c>
      <c r="AC7">
        <f t="shared" si="0"/>
        <v>8.2550145838000901</v>
      </c>
      <c r="AD7">
        <f t="shared" si="1"/>
        <v>659.15484505816517</v>
      </c>
      <c r="AE7">
        <f>'IDT-1'!F7</f>
        <v>0</v>
      </c>
      <c r="AF7" s="24"/>
      <c r="AG7">
        <f t="shared" si="2"/>
        <v>659.15484505816517</v>
      </c>
      <c r="AI7" s="34">
        <f>PXIL!J7</f>
        <v>0</v>
      </c>
      <c r="AJ7" s="34">
        <f>PXIL!P7</f>
        <v>0</v>
      </c>
      <c r="AK7" s="34">
        <f>RTM_IEX!J7</f>
        <v>11.57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7.3720500000000007</v>
      </c>
      <c r="E8">
        <f>GT_NG!T8</f>
        <v>11.021671826625386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471.765753377598</v>
      </c>
      <c r="P8" s="36">
        <v>21.21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231.58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-175</v>
      </c>
      <c r="AA8" s="75">
        <f>STOA!J8</f>
        <v>1.66</v>
      </c>
      <c r="AB8" s="75">
        <f>-STOA!P8</f>
        <v>0</v>
      </c>
      <c r="AC8">
        <f t="shared" si="0"/>
        <v>8.3937161935710627</v>
      </c>
      <c r="AD8">
        <f t="shared" si="1"/>
        <v>639.37575901065236</v>
      </c>
      <c r="AE8">
        <f>'IDT-1'!F8</f>
        <v>0</v>
      </c>
      <c r="AF8" s="24"/>
      <c r="AG8">
        <f t="shared" si="2"/>
        <v>639.37575901065236</v>
      </c>
      <c r="AI8" s="34">
        <f>PXIL!J8</f>
        <v>0</v>
      </c>
      <c r="AJ8" s="34">
        <f>PXIL!P8</f>
        <v>0</v>
      </c>
      <c r="AK8" s="34">
        <f>RTM_IEX!J8</f>
        <v>12.53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7.3720500000000007</v>
      </c>
      <c r="E9">
        <f>GT_NG!T9</f>
        <v>11.021671826625386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469.8714801994704</v>
      </c>
      <c r="P9" s="36">
        <v>21.21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231.29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-180</v>
      </c>
      <c r="AA9" s="75">
        <f>STOA!J9</f>
        <v>1.66</v>
      </c>
      <c r="AB9" s="75">
        <f>-STOA!P9</f>
        <v>0</v>
      </c>
      <c r="AC9">
        <f t="shared" si="0"/>
        <v>8.4257880874992352</v>
      </c>
      <c r="AD9">
        <f t="shared" si="1"/>
        <v>633.11941393859661</v>
      </c>
      <c r="AE9">
        <f>'IDT-1'!F9</f>
        <v>0</v>
      </c>
      <c r="AF9" s="24"/>
      <c r="AG9">
        <f t="shared" si="2"/>
        <v>633.11941393859661</v>
      </c>
      <c r="AI9" s="34">
        <f>PXIL!J9</f>
        <v>0</v>
      </c>
      <c r="AJ9" s="34">
        <f>PXIL!P9</f>
        <v>0</v>
      </c>
      <c r="AK9" s="34">
        <f>RTM_IEX!J9</f>
        <v>13.49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7.3720500000000007</v>
      </c>
      <c r="E10">
        <f>GT_NG!T10</f>
        <v>10.474154262516915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469.8714801994704</v>
      </c>
      <c r="P10" s="36">
        <v>21.21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231.24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-188</v>
      </c>
      <c r="AA10" s="75">
        <f>STOA!J10</f>
        <v>1.66</v>
      </c>
      <c r="AB10" s="75">
        <f>-STOA!P10</f>
        <v>0</v>
      </c>
      <c r="AC10">
        <f t="shared" si="0"/>
        <v>8.4966862017598377</v>
      </c>
      <c r="AD10">
        <f t="shared" si="1"/>
        <v>625.42099826022752</v>
      </c>
      <c r="AE10">
        <f>'IDT-1'!F10</f>
        <v>0</v>
      </c>
      <c r="AF10" s="24"/>
      <c r="AG10">
        <f t="shared" si="2"/>
        <v>625.42099826022752</v>
      </c>
      <c r="AI10" s="34">
        <f>PXIL!J10</f>
        <v>0</v>
      </c>
      <c r="AJ10" s="34">
        <f>PXIL!P10</f>
        <v>0</v>
      </c>
      <c r="AK10" s="34">
        <f>RTM_IEX!J10</f>
        <v>14.46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7.3720500000000007</v>
      </c>
      <c r="E11">
        <f>GT_NG!T11</f>
        <v>10.474154262516915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469.8714801994704</v>
      </c>
      <c r="P11" s="36">
        <v>21.21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-193</v>
      </c>
      <c r="AA11" s="75">
        <f>STOA!J11</f>
        <v>1.66</v>
      </c>
      <c r="AB11" s="75">
        <f>-STOA!P11</f>
        <v>0</v>
      </c>
      <c r="AC11">
        <f t="shared" si="0"/>
        <v>8.4152259903842825</v>
      </c>
      <c r="AD11">
        <f t="shared" si="1"/>
        <v>605.76245847160305</v>
      </c>
      <c r="AE11">
        <f>'IDT-1'!F11</f>
        <v>0</v>
      </c>
      <c r="AF11" s="24"/>
      <c r="AG11">
        <f t="shared" si="2"/>
        <v>605.76245847160305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7.3720500000000007</v>
      </c>
      <c r="E12">
        <f>GT_NG!T12</f>
        <v>10.831237721021612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469.8714801994704</v>
      </c>
      <c r="P12" s="36">
        <v>21.21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230.89000000000001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-200</v>
      </c>
      <c r="AA12" s="75">
        <f>STOA!J12</f>
        <v>1.66</v>
      </c>
      <c r="AB12" s="75">
        <f>-STOA!P12</f>
        <v>0</v>
      </c>
      <c r="AC12">
        <f t="shared" si="0"/>
        <v>8.4769355955099464</v>
      </c>
      <c r="AD12">
        <f t="shared" si="1"/>
        <v>598.98783232498204</v>
      </c>
      <c r="AE12">
        <f>'IDT-1'!F12</f>
        <v>0</v>
      </c>
      <c r="AF12" s="24"/>
      <c r="AG12">
        <f t="shared" si="2"/>
        <v>598.98783232498204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7.3720500000000007</v>
      </c>
      <c r="E13">
        <f>GT_NG!T13</f>
        <v>1.9322033898305082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469.87230619230456</v>
      </c>
      <c r="P13" s="36">
        <v>21.57</v>
      </c>
      <c r="Q13" s="36">
        <v>7.8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230.65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-204</v>
      </c>
      <c r="AA13" s="75">
        <f>STOA!J13</f>
        <v>1.66</v>
      </c>
      <c r="AB13" s="75">
        <f>-STOA!P13</f>
        <v>0</v>
      </c>
      <c r="AC13">
        <f t="shared" si="0"/>
        <v>8.5188152763673042</v>
      </c>
      <c r="AD13">
        <f t="shared" si="1"/>
        <v>595.89774430576779</v>
      </c>
      <c r="AE13">
        <f>'IDT-1'!F13</f>
        <v>0</v>
      </c>
      <c r="AF13" s="24"/>
      <c r="AG13">
        <f t="shared" si="2"/>
        <v>595.89774430576779</v>
      </c>
      <c r="AI13" s="34">
        <f>PXIL!J13</f>
        <v>0</v>
      </c>
      <c r="AJ13" s="34">
        <f>PXIL!P13</f>
        <v>0</v>
      </c>
      <c r="AK13" s="34">
        <f>RTM_IEX!J13</f>
        <v>9.64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7.3720500000000007</v>
      </c>
      <c r="E14">
        <f>GT_NG!T14</f>
        <v>1.9322033898305082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469.87156516091994</v>
      </c>
      <c r="P14" s="36">
        <v>35.53</v>
      </c>
      <c r="Q14" s="36">
        <v>7.8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229.71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-211</v>
      </c>
      <c r="AA14" s="75">
        <f>STOA!J14</f>
        <v>1.66</v>
      </c>
      <c r="AB14" s="75">
        <f>-STOA!P14</f>
        <v>0</v>
      </c>
      <c r="AC14">
        <f t="shared" si="0"/>
        <v>8.6874751557778946</v>
      </c>
      <c r="AD14">
        <f t="shared" si="1"/>
        <v>601.74834339497249</v>
      </c>
      <c r="AE14">
        <f>'IDT-1'!F14</f>
        <v>0</v>
      </c>
      <c r="AF14" s="24"/>
      <c r="AG14">
        <f t="shared" si="2"/>
        <v>601.74834339497249</v>
      </c>
      <c r="AI14" s="34">
        <f>PXIL!J14</f>
        <v>0</v>
      </c>
      <c r="AJ14" s="34">
        <f>PXIL!P14</f>
        <v>0</v>
      </c>
      <c r="AK14" s="34">
        <f>RTM_IEX!J14</f>
        <v>9.64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7.3720500000000007</v>
      </c>
      <c r="E15">
        <f>GT_NG!T15</f>
        <v>1.9322033898305082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465.43393655664386</v>
      </c>
      <c r="P15" s="36">
        <v>21.209999999999997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229.71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-221</v>
      </c>
      <c r="AA15" s="75">
        <f>STOA!J15</f>
        <v>1.74</v>
      </c>
      <c r="AB15" s="75">
        <f>-STOA!P15</f>
        <v>0</v>
      </c>
      <c r="AC15">
        <f t="shared" si="0"/>
        <v>8.6606300186242056</v>
      </c>
      <c r="AD15">
        <f t="shared" si="1"/>
        <v>548.36755992785027</v>
      </c>
      <c r="AE15">
        <f>'IDT-1'!F15</f>
        <v>0</v>
      </c>
      <c r="AF15" s="24"/>
      <c r="AG15">
        <f t="shared" si="2"/>
        <v>548.36755992785027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7.3720500000000007</v>
      </c>
      <c r="E16">
        <f>GT_NG!T16</f>
        <v>1.9322033898305082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465.69514205800255</v>
      </c>
      <c r="P16" s="36">
        <v>21.21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229.71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-225</v>
      </c>
      <c r="AA16" s="75">
        <f>STOA!J16</f>
        <v>1.74</v>
      </c>
      <c r="AB16" s="75">
        <f>-STOA!P16</f>
        <v>0</v>
      </c>
      <c r="AC16">
        <f t="shared" si="0"/>
        <v>8.6967087757351731</v>
      </c>
      <c r="AD16">
        <f t="shared" si="1"/>
        <v>544.59268667209801</v>
      </c>
      <c r="AE16">
        <f>'IDT-1'!F16</f>
        <v>0</v>
      </c>
      <c r="AF16" s="24"/>
      <c r="AG16">
        <f t="shared" si="2"/>
        <v>544.59268667209801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7.3720500000000007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465.43393655664386</v>
      </c>
      <c r="P17" s="36">
        <v>21.209999999999994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229.71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-227</v>
      </c>
      <c r="AA17" s="75">
        <f>STOA!J17</f>
        <v>1.74</v>
      </c>
      <c r="AB17" s="75">
        <f>-STOA!P17</f>
        <v>0</v>
      </c>
      <c r="AC17">
        <f t="shared" si="0"/>
        <v>8.6491350906256272</v>
      </c>
      <c r="AD17">
        <f t="shared" si="1"/>
        <v>565.0868514660184</v>
      </c>
      <c r="AE17">
        <f>'IDT-1'!F17</f>
        <v>0</v>
      </c>
      <c r="AF17" s="24"/>
      <c r="AG17">
        <f t="shared" si="2"/>
        <v>565.0868514660184</v>
      </c>
      <c r="AI17" s="34">
        <f>PXIL!J17</f>
        <v>0</v>
      </c>
      <c r="AJ17" s="34">
        <f>PXIL!P17</f>
        <v>0</v>
      </c>
      <c r="AK17" s="34">
        <f>RTM_IEX!J17</f>
        <v>9.64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7.3720500000000007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465.69514205800255</v>
      </c>
      <c r="P18" s="36">
        <v>21.209999999999994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229.71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-225</v>
      </c>
      <c r="AA18" s="75">
        <f>STOA!J18</f>
        <v>1.74</v>
      </c>
      <c r="AB18" s="75">
        <f>-STOA!P18</f>
        <v>0</v>
      </c>
      <c r="AC18">
        <f t="shared" si="0"/>
        <v>8.6343869013872609</v>
      </c>
      <c r="AD18">
        <f t="shared" si="1"/>
        <v>567.36280515661531</v>
      </c>
      <c r="AE18">
        <f>'IDT-1'!F18</f>
        <v>0</v>
      </c>
      <c r="AF18" s="24"/>
      <c r="AG18">
        <f t="shared" si="2"/>
        <v>567.36280515661531</v>
      </c>
      <c r="AI18" s="34">
        <f>PXIL!J18</f>
        <v>0</v>
      </c>
      <c r="AJ18" s="34">
        <f>PXIL!P18</f>
        <v>0</v>
      </c>
      <c r="AK18" s="34">
        <f>RTM_IEX!J18</f>
        <v>9.64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7.3720500000000007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475.16364104220605</v>
      </c>
      <c r="P19" s="36">
        <v>21.209999999999994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229.71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-222</v>
      </c>
      <c r="AA19" s="75">
        <f>STOA!J19</f>
        <v>1.66</v>
      </c>
      <c r="AB19" s="75">
        <f>-STOA!P19</f>
        <v>0</v>
      </c>
      <c r="AC19">
        <f t="shared" si="0"/>
        <v>8.6878368196799034</v>
      </c>
      <c r="AD19">
        <f t="shared" si="1"/>
        <v>579.69785422252619</v>
      </c>
      <c r="AE19">
        <f>'IDT-1'!F19</f>
        <v>0</v>
      </c>
      <c r="AF19" s="24"/>
      <c r="AG19">
        <f t="shared" si="2"/>
        <v>579.69785422252619</v>
      </c>
      <c r="AI19" s="34">
        <f>PXIL!J19</f>
        <v>0</v>
      </c>
      <c r="AJ19" s="34">
        <f>PXIL!P19</f>
        <v>0</v>
      </c>
      <c r="AK19" s="34">
        <f>RTM_IEX!J19</f>
        <v>9.64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7.3720500000000007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475.16364104220605</v>
      </c>
      <c r="P20" s="36">
        <v>21.209999999999994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229.71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-213</v>
      </c>
      <c r="AA20" s="75">
        <f>STOA!J20</f>
        <v>1.66</v>
      </c>
      <c r="AB20" s="75">
        <f>-STOA!P20</f>
        <v>0</v>
      </c>
      <c r="AC20">
        <f t="shared" si="0"/>
        <v>8.6115964001559018</v>
      </c>
      <c r="AD20">
        <f t="shared" si="1"/>
        <v>588.77409464205016</v>
      </c>
      <c r="AE20">
        <f>'IDT-1'!F20</f>
        <v>0</v>
      </c>
      <c r="AF20" s="24"/>
      <c r="AG20">
        <f t="shared" si="2"/>
        <v>588.77409464205016</v>
      </c>
      <c r="AI20" s="34">
        <f>PXIL!J20</f>
        <v>0</v>
      </c>
      <c r="AJ20" s="34">
        <f>PXIL!P20</f>
        <v>0</v>
      </c>
      <c r="AK20" s="34">
        <f>RTM_IEX!J20</f>
        <v>9.64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7.3720500000000007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470.29757148220602</v>
      </c>
      <c r="P21" s="36">
        <v>21.209999999999994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232.46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-207</v>
      </c>
      <c r="AA21" s="75">
        <f>STOA!J21</f>
        <v>1.66</v>
      </c>
      <c r="AB21" s="75">
        <f>-STOA!P21</f>
        <v>0</v>
      </c>
      <c r="AC21">
        <f t="shared" si="0"/>
        <v>8.5834824695025667</v>
      </c>
      <c r="AD21">
        <f t="shared" si="1"/>
        <v>597.50613901270356</v>
      </c>
      <c r="AE21">
        <f>'IDT-1'!F21</f>
        <v>0</v>
      </c>
      <c r="AF21" s="24"/>
      <c r="AG21">
        <f t="shared" si="2"/>
        <v>597.50613901270356</v>
      </c>
      <c r="AI21" s="34">
        <f>PXIL!J21</f>
        <v>0</v>
      </c>
      <c r="AJ21" s="34">
        <f>PXIL!P21</f>
        <v>0</v>
      </c>
      <c r="AK21" s="34">
        <f>RTM_IEX!J21</f>
        <v>14.46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7.3720500000000007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471.39665674084733</v>
      </c>
      <c r="P22" s="36">
        <v>21.209999999999994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228.3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-192</v>
      </c>
      <c r="AA22" s="75">
        <f>STOA!J22</f>
        <v>1.66</v>
      </c>
      <c r="AB22" s="75">
        <f>-STOA!P22</f>
        <v>0</v>
      </c>
      <c r="AC22">
        <f t="shared" si="0"/>
        <v>8.4307034198018194</v>
      </c>
      <c r="AD22">
        <f t="shared" si="1"/>
        <v>609.59800332104567</v>
      </c>
      <c r="AE22">
        <f>'IDT-1'!F22</f>
        <v>0</v>
      </c>
      <c r="AF22" s="24"/>
      <c r="AG22">
        <f t="shared" si="2"/>
        <v>609.59800332104567</v>
      </c>
      <c r="AI22" s="34">
        <f>PXIL!J22</f>
        <v>0</v>
      </c>
      <c r="AJ22" s="34">
        <f>PXIL!P22</f>
        <v>0</v>
      </c>
      <c r="AK22" s="34">
        <f>RTM_IEX!J22</f>
        <v>14.46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474.33590997370572</v>
      </c>
      <c r="P23" s="36">
        <v>21.209999999999994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228.14000000000004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-168</v>
      </c>
      <c r="AA23" s="75">
        <f>STOA!J23</f>
        <v>1.66</v>
      </c>
      <c r="AB23" s="75">
        <f>-STOA!P23</f>
        <v>0</v>
      </c>
      <c r="AC23">
        <f t="shared" si="0"/>
        <v>8.2507413615604914</v>
      </c>
      <c r="AD23">
        <f t="shared" si="1"/>
        <v>636.55721861214533</v>
      </c>
      <c r="AE23">
        <f>'IDT-1'!F23</f>
        <v>0</v>
      </c>
      <c r="AF23" s="24"/>
      <c r="AG23">
        <f t="shared" si="2"/>
        <v>636.55721861214533</v>
      </c>
      <c r="AI23" s="34">
        <f>PXIL!J23</f>
        <v>0</v>
      </c>
      <c r="AJ23" s="34">
        <f>PXIL!P23</f>
        <v>0</v>
      </c>
      <c r="AK23" s="34">
        <f>RTM_IEX!J23</f>
        <v>14.46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7.3720500000000007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479.21120800757666</v>
      </c>
      <c r="P24" s="36">
        <v>21.209999999999994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227.81000000000003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-125</v>
      </c>
      <c r="AA24" s="75">
        <f>STOA!J24</f>
        <v>1.66</v>
      </c>
      <c r="AB24" s="75">
        <f>-STOA!P24</f>
        <v>0</v>
      </c>
      <c r="AC24">
        <f t="shared" si="0"/>
        <v>7.9246620828747769</v>
      </c>
      <c r="AD24">
        <f t="shared" si="1"/>
        <v>684.42859592470199</v>
      </c>
      <c r="AE24">
        <f>'IDT-1'!F24</f>
        <v>0</v>
      </c>
      <c r="AF24" s="24"/>
      <c r="AG24">
        <f t="shared" si="2"/>
        <v>684.42859592470199</v>
      </c>
      <c r="AI24" s="34">
        <f>PXIL!J24</f>
        <v>0</v>
      </c>
      <c r="AJ24" s="34">
        <f>PXIL!P24</f>
        <v>0</v>
      </c>
      <c r="AK24" s="34">
        <f>RTM_IEX!J24</f>
        <v>14.46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7.3720500000000007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488.74790214313828</v>
      </c>
      <c r="P25" s="36">
        <v>21.208607536764703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227.29000000000005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-124</v>
      </c>
      <c r="AA25" s="75">
        <f>STOA!J25</f>
        <v>1.66</v>
      </c>
      <c r="AB25" s="75">
        <f>-STOA!P25</f>
        <v>0</v>
      </c>
      <c r="AC25">
        <f t="shared" si="0"/>
        <v>8.1133834591974292</v>
      </c>
      <c r="AD25">
        <f t="shared" si="1"/>
        <v>708.71517622070564</v>
      </c>
      <c r="AE25">
        <f>'IDT-1'!F25</f>
        <v>0</v>
      </c>
      <c r="AF25" s="24"/>
      <c r="AG25">
        <f t="shared" si="2"/>
        <v>708.71517622070564</v>
      </c>
      <c r="AI25" s="34">
        <f>PXIL!J25</f>
        <v>0</v>
      </c>
      <c r="AJ25" s="34">
        <f>PXIL!P25</f>
        <v>0</v>
      </c>
      <c r="AK25" s="34">
        <f>RTM_IEX!J25</f>
        <v>28.92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532.66787667429196</v>
      </c>
      <c r="P26" s="36">
        <v>20.529999999999998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270.70999999999998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-91</v>
      </c>
      <c r="AA26" s="75">
        <f>STOA!J26</f>
        <v>1.66</v>
      </c>
      <c r="AB26" s="75">
        <f>-STOA!P26</f>
        <v>0</v>
      </c>
      <c r="AC26">
        <f t="shared" si="0"/>
        <v>8.7000648346489644</v>
      </c>
      <c r="AD26">
        <f t="shared" si="1"/>
        <v>753.86986183964291</v>
      </c>
      <c r="AE26">
        <f>'IDT-1'!F26</f>
        <v>0</v>
      </c>
      <c r="AF26" s="24"/>
      <c r="AG26">
        <f t="shared" si="2"/>
        <v>753.86986183964291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546.72533042686348</v>
      </c>
      <c r="P27" s="36">
        <v>71.41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308.90000000000003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-201</v>
      </c>
      <c r="AA27" s="75">
        <f>STOA!J27</f>
        <v>1.66</v>
      </c>
      <c r="AB27" s="75">
        <f>-STOA!P27</f>
        <v>0</v>
      </c>
      <c r="AC27">
        <f t="shared" si="0"/>
        <v>10.340148698288353</v>
      </c>
      <c r="AD27">
        <f t="shared" si="1"/>
        <v>816.92723172857507</v>
      </c>
      <c r="AE27">
        <f>'IDT-1'!F27</f>
        <v>0</v>
      </c>
      <c r="AF27" s="24"/>
      <c r="AG27">
        <f t="shared" si="2"/>
        <v>816.92723172857507</v>
      </c>
      <c r="AI27" s="34">
        <f>PXIL!J27</f>
        <v>0</v>
      </c>
      <c r="AJ27" s="34">
        <f>PXIL!P27</f>
        <v>0</v>
      </c>
      <c r="AK27" s="34">
        <f>RTM_IEX!J27</f>
        <v>28.92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55.57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563.42063428570043</v>
      </c>
      <c r="P28" s="36">
        <v>74.89</v>
      </c>
      <c r="Q28" s="36">
        <v>26.676447403462053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376.59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-240</v>
      </c>
      <c r="AA28" s="75">
        <f>STOA!J28</f>
        <v>1.66</v>
      </c>
      <c r="AB28" s="75">
        <f>-STOA!P28</f>
        <v>0</v>
      </c>
      <c r="AC28">
        <f t="shared" si="0"/>
        <v>11.527422560162339</v>
      </c>
      <c r="AD28">
        <f t="shared" si="1"/>
        <v>878.75170912900001</v>
      </c>
      <c r="AE28">
        <f>'IDT-1'!F28</f>
        <v>0</v>
      </c>
      <c r="AF28" s="24"/>
      <c r="AG28">
        <f t="shared" si="2"/>
        <v>878.75170912900001</v>
      </c>
      <c r="AI28" s="34">
        <f>PXIL!J28</f>
        <v>0</v>
      </c>
      <c r="AJ28" s="34">
        <f>PXIL!P28</f>
        <v>0</v>
      </c>
      <c r="AK28" s="34">
        <f>RTM_IEX!J28</f>
        <v>24.1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51.38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583.06060745889692</v>
      </c>
      <c r="P29" s="36">
        <v>74.89</v>
      </c>
      <c r="Q29" s="36">
        <v>26.673067632850245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376.09999999999997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-202</v>
      </c>
      <c r="AA29" s="75">
        <f>STOA!J29</f>
        <v>1.66</v>
      </c>
      <c r="AB29" s="75">
        <f>-STOA!P29</f>
        <v>0</v>
      </c>
      <c r="AC29">
        <f t="shared" si="0"/>
        <v>11.454717951198267</v>
      </c>
      <c r="AD29">
        <f t="shared" si="1"/>
        <v>946.49100714054885</v>
      </c>
      <c r="AE29">
        <f>'IDT-1'!F29</f>
        <v>0</v>
      </c>
      <c r="AF29" s="24"/>
      <c r="AG29">
        <f t="shared" si="2"/>
        <v>946.49100714054885</v>
      </c>
      <c r="AI29" s="34">
        <f>PXIL!J29</f>
        <v>0</v>
      </c>
      <c r="AJ29" s="34">
        <f>PXIL!P29</f>
        <v>0</v>
      </c>
      <c r="AK29" s="34">
        <f>RTM_IEX!J29</f>
        <v>38.56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677.3381550340988</v>
      </c>
      <c r="P30" s="36">
        <v>74.89</v>
      </c>
      <c r="Q30" s="36">
        <v>26.673067632850245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396.87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-179</v>
      </c>
      <c r="AA30" s="75">
        <f>STOA!J30</f>
        <v>1.66</v>
      </c>
      <c r="AB30" s="75">
        <f>-STOA!P30</f>
        <v>0</v>
      </c>
      <c r="AC30">
        <f t="shared" si="0"/>
        <v>12.360982398026415</v>
      </c>
      <c r="AD30">
        <f t="shared" si="1"/>
        <v>989.20229026892275</v>
      </c>
      <c r="AE30">
        <f>'IDT-1'!F30</f>
        <v>0</v>
      </c>
      <c r="AF30" s="24"/>
      <c r="AG30">
        <f t="shared" si="2"/>
        <v>989.20229026892275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780.99957544120934</v>
      </c>
      <c r="P31" s="36">
        <v>74.89</v>
      </c>
      <c r="Q31" s="36">
        <v>26.673067632850245</v>
      </c>
      <c r="R31" s="38">
        <v>3.0299999999999994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396.91698600000001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-284.60000000000002</v>
      </c>
      <c r="AA31" s="75">
        <f>STOA!J31</f>
        <v>1.74</v>
      </c>
      <c r="AB31" s="75">
        <f>-STOA!P31</f>
        <v>0</v>
      </c>
      <c r="AC31">
        <f t="shared" si="0"/>
        <v>14.085393592725529</v>
      </c>
      <c r="AD31">
        <f t="shared" si="1"/>
        <v>1091.136285481334</v>
      </c>
      <c r="AE31">
        <f>'IDT-1'!F31</f>
        <v>-12.109</v>
      </c>
      <c r="AF31" s="24"/>
      <c r="AG31">
        <f t="shared" si="2"/>
        <v>1079.027285481334</v>
      </c>
      <c r="AI31" s="34">
        <f>PXIL!J31</f>
        <v>0</v>
      </c>
      <c r="AJ31" s="34">
        <f>PXIL!P31</f>
        <v>0</v>
      </c>
      <c r="AK31" s="34">
        <f>RTM_IEX!J31</f>
        <v>48.2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69.608850466518035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888.305610228967</v>
      </c>
      <c r="P32" s="36">
        <v>74.89</v>
      </c>
      <c r="Q32" s="36">
        <v>26.673067632850245</v>
      </c>
      <c r="R32" s="38">
        <v>5.78</v>
      </c>
      <c r="S32" s="38">
        <v>0</v>
      </c>
      <c r="T32" s="37">
        <f>SUMPRODUCT(LTA!J32:AN32,LTA!J$101:AN$101,LTA!J$105:AN$105)</f>
        <v>1.01</v>
      </c>
      <c r="U32" s="37">
        <f>SUMPRODUCT(LTA!J32:AN32,LTA!J$102:AN$102,LTA!J$105:AN$105)</f>
        <v>397.695066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-287</v>
      </c>
      <c r="AA32" s="75">
        <f>STOA!J32</f>
        <v>1.74</v>
      </c>
      <c r="AB32" s="75">
        <f>-STOA!P32</f>
        <v>0</v>
      </c>
      <c r="AC32">
        <f t="shared" si="0"/>
        <v>15.209929279401178</v>
      </c>
      <c r="AD32">
        <f t="shared" si="1"/>
        <v>1219.0647150489342</v>
      </c>
      <c r="AE32">
        <f>'IDT-1'!F32</f>
        <v>-59.97</v>
      </c>
      <c r="AF32" s="24"/>
      <c r="AG32">
        <f t="shared" si="2"/>
        <v>1159.0947150489342</v>
      </c>
      <c r="AI32" s="34">
        <f>PXIL!J32</f>
        <v>0</v>
      </c>
      <c r="AJ32" s="34">
        <f>PXIL!P32</f>
        <v>0</v>
      </c>
      <c r="AK32" s="34">
        <f>RTM_IEX!J32</f>
        <v>48.2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69.608850466518035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894.34249080084078</v>
      </c>
      <c r="P33" s="36">
        <v>74.89</v>
      </c>
      <c r="Q33" s="36">
        <v>26.673067632850245</v>
      </c>
      <c r="R33" s="38">
        <v>9.5</v>
      </c>
      <c r="S33" s="38">
        <v>0</v>
      </c>
      <c r="T33" s="37">
        <f>SUMPRODUCT(LTA!J33:AN33,LTA!J$101:AN$101,LTA!J$105:AN$105)</f>
        <v>3.14</v>
      </c>
      <c r="U33" s="37">
        <f>SUMPRODUCT(LTA!J33:AN33,LTA!J$102:AN$102,LTA!J$105:AN$105)</f>
        <v>399.26095199999997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-168</v>
      </c>
      <c r="AA33" s="75">
        <f>STOA!J33</f>
        <v>1.74</v>
      </c>
      <c r="AB33" s="75">
        <f>-STOA!P33</f>
        <v>0</v>
      </c>
      <c r="AC33">
        <f t="shared" si="0"/>
        <v>14.314864749343119</v>
      </c>
      <c r="AD33">
        <f t="shared" si="1"/>
        <v>1352.4125461508661</v>
      </c>
      <c r="AE33">
        <f>'IDT-1'!F33</f>
        <v>-113.59699999999999</v>
      </c>
      <c r="AF33" s="24"/>
      <c r="AG33">
        <f t="shared" si="2"/>
        <v>1238.8155461508661</v>
      </c>
      <c r="AI33" s="34">
        <f>PXIL!J33</f>
        <v>0</v>
      </c>
      <c r="AJ33" s="34">
        <f>PXIL!P33</f>
        <v>0</v>
      </c>
      <c r="AK33" s="34">
        <f>RTM_IEX!J33</f>
        <v>48.2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69.608850466518035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895.33121420410612</v>
      </c>
      <c r="P34" s="36">
        <v>74.89</v>
      </c>
      <c r="Q34" s="36">
        <v>26.673067632850245</v>
      </c>
      <c r="R34" s="38">
        <v>16.72774983187626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400.632318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-79</v>
      </c>
      <c r="AA34" s="75">
        <f>STOA!J34</f>
        <v>1.74</v>
      </c>
      <c r="AB34" s="75">
        <f>-STOA!P34</f>
        <v>0</v>
      </c>
      <c r="AC34">
        <f t="shared" si="0"/>
        <v>13.57351356140318</v>
      </c>
      <c r="AD34">
        <f t="shared" si="1"/>
        <v>1443.6517365739476</v>
      </c>
      <c r="AE34">
        <f>'IDT-1'!F34</f>
        <v>-155</v>
      </c>
      <c r="AF34" s="24"/>
      <c r="AG34">
        <f t="shared" si="2"/>
        <v>1288.6517365739476</v>
      </c>
      <c r="AI34" s="34">
        <f>PXIL!J34</f>
        <v>0</v>
      </c>
      <c r="AJ34" s="34">
        <f>PXIL!P34</f>
        <v>0</v>
      </c>
      <c r="AK34" s="34">
        <f>RTM_IEX!J34</f>
        <v>37.93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874.11745790244788</v>
      </c>
      <c r="P35" s="36">
        <v>74.89</v>
      </c>
      <c r="Q35" s="36">
        <v>26.673067632850245</v>
      </c>
      <c r="R35" s="38">
        <v>20.199999999999996</v>
      </c>
      <c r="S35" s="38">
        <v>0</v>
      </c>
      <c r="T35" s="37">
        <f>SUMPRODUCT(LTA!J35:AN35,LTA!J$101:AN$101,LTA!J$105:AN$105)</f>
        <v>7.53</v>
      </c>
      <c r="U35" s="37">
        <f>SUMPRODUCT(LTA!J35:AN35,LTA!J$102:AN$102,LTA!J$105:AN$105)</f>
        <v>402.32464199999998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1.74</v>
      </c>
      <c r="AB35" s="75">
        <f>-STOA!P35</f>
        <v>0</v>
      </c>
      <c r="AC35">
        <f t="shared" si="0"/>
        <v>13.015608627296507</v>
      </c>
      <c r="AD35">
        <f t="shared" si="1"/>
        <v>1536.4616089080016</v>
      </c>
      <c r="AE35">
        <f>'IDT-1'!F35</f>
        <v>-190.767</v>
      </c>
      <c r="AF35" s="24"/>
      <c r="AG35">
        <f t="shared" si="2"/>
        <v>1345.6946089080016</v>
      </c>
      <c r="AI35" s="34">
        <f>PXIL!J35</f>
        <v>0</v>
      </c>
      <c r="AJ35" s="34">
        <f>PXIL!P35</f>
        <v>0</v>
      </c>
      <c r="AK35" s="34">
        <f>RTM_IEX!J35</f>
        <v>66.11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844.08191306161746</v>
      </c>
      <c r="P36" s="36">
        <v>74.89</v>
      </c>
      <c r="Q36" s="36">
        <v>26.673067632850245</v>
      </c>
      <c r="R36" s="38">
        <v>20.2</v>
      </c>
      <c r="S36" s="38">
        <v>0</v>
      </c>
      <c r="T36" s="37">
        <f>SUMPRODUCT(LTA!J36:AN36,LTA!J$101:AN$101,LTA!J$105:AN$105)</f>
        <v>10.83</v>
      </c>
      <c r="U36" s="37">
        <f>SUMPRODUCT(LTA!J36:AN36,LTA!J$102:AN$102,LTA!J$105:AN$105)</f>
        <v>404.41573199999999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12.747611206633525</v>
      </c>
      <c r="AD36">
        <f t="shared" si="1"/>
        <v>1504.8251514878339</v>
      </c>
      <c r="AE36">
        <f>'IDT-1'!F36</f>
        <v>-139.29</v>
      </c>
      <c r="AF36" s="24"/>
      <c r="AG36">
        <f t="shared" si="2"/>
        <v>1365.5351514878339</v>
      </c>
      <c r="AI36" s="34">
        <f>PXIL!J36</f>
        <v>0</v>
      </c>
      <c r="AJ36" s="34">
        <f>PXIL!P36</f>
        <v>0</v>
      </c>
      <c r="AK36" s="34">
        <f>RTM_IEX!J36</f>
        <v>58.85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830.32017583863467</v>
      </c>
      <c r="P37" s="36">
        <v>74.89</v>
      </c>
      <c r="Q37" s="36">
        <v>26.673067632850245</v>
      </c>
      <c r="R37" s="38">
        <v>22.2</v>
      </c>
      <c r="S37" s="38">
        <v>0</v>
      </c>
      <c r="T37" s="37">
        <f>SUMPRODUCT(LTA!J37:AN37,LTA!J$101:AN$101,LTA!J$105:AN$105)</f>
        <v>12.39</v>
      </c>
      <c r="U37" s="37">
        <f>SUMPRODUCT(LTA!J37:AN37,LTA!J$102:AN$102,LTA!J$105:AN$105)</f>
        <v>408.72997200000003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12.539312229960474</v>
      </c>
      <c r="AD37">
        <f t="shared" si="1"/>
        <v>1480.2359532415248</v>
      </c>
      <c r="AE37">
        <f>'IDT-1'!F37</f>
        <v>-130.38399999999999</v>
      </c>
      <c r="AF37" s="24"/>
      <c r="AG37">
        <f t="shared" si="2"/>
        <v>1349.8519532415248</v>
      </c>
      <c r="AI37" s="34">
        <f>PXIL!J37</f>
        <v>0</v>
      </c>
      <c r="AJ37" s="34">
        <f>PXIL!P37</f>
        <v>0</v>
      </c>
      <c r="AK37" s="34">
        <f>RTM_IEX!J37</f>
        <v>39.94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815.89602441751776</v>
      </c>
      <c r="P38" s="36">
        <v>74.89</v>
      </c>
      <c r="Q38" s="36">
        <v>26.673067632850245</v>
      </c>
      <c r="R38" s="38">
        <v>22.2</v>
      </c>
      <c r="S38" s="38">
        <v>0</v>
      </c>
      <c r="T38" s="37">
        <f>SUMPRODUCT(LTA!J38:AN38,LTA!J$101:AN$101,LTA!J$105:AN$105)</f>
        <v>15.32</v>
      </c>
      <c r="U38" s="37">
        <f>SUMPRODUCT(LTA!J38:AN38,LTA!J$102:AN$102,LTA!J$105:AN$105)</f>
        <v>411.15476000000001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12.319069577223091</v>
      </c>
      <c r="AD38">
        <f t="shared" si="1"/>
        <v>1454.2368324731451</v>
      </c>
      <c r="AE38">
        <f>'IDT-1'!F38</f>
        <v>-55.595999999999997</v>
      </c>
      <c r="AF38" s="24"/>
      <c r="AG38">
        <f t="shared" si="2"/>
        <v>1398.6408324731451</v>
      </c>
      <c r="AI38" s="34">
        <f>PXIL!J38</f>
        <v>0</v>
      </c>
      <c r="AJ38" s="34">
        <f>PXIL!P38</f>
        <v>0</v>
      </c>
      <c r="AK38" s="34">
        <f>RTM_IEX!J38</f>
        <v>22.79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806.76307080779395</v>
      </c>
      <c r="P39" s="36">
        <v>74.89</v>
      </c>
      <c r="Q39" s="36">
        <v>26.673067632850245</v>
      </c>
      <c r="R39" s="38">
        <v>22.2</v>
      </c>
      <c r="S39" s="38">
        <v>0</v>
      </c>
      <c r="T39" s="37">
        <f>SUMPRODUCT(LTA!J39:AN39,LTA!J$101:AN$101,LTA!J$105:AN$105)</f>
        <v>18.88</v>
      </c>
      <c r="U39" s="37">
        <f>SUMPRODUCT(LTA!J39:AN39,LTA!J$102:AN$102,LTA!J$105:AN$105)</f>
        <v>413.23283599999996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12.388244605301411</v>
      </c>
      <c r="AD39">
        <f t="shared" si="1"/>
        <v>1462.4027798353427</v>
      </c>
      <c r="AE39">
        <f>'IDT-1'!F39</f>
        <v>-34.792999999999999</v>
      </c>
      <c r="AF39" s="24"/>
      <c r="AG39">
        <f t="shared" si="2"/>
        <v>1427.6097798353428</v>
      </c>
      <c r="AI39" s="34">
        <f>PXIL!J39</f>
        <v>0</v>
      </c>
      <c r="AJ39" s="34">
        <f>PXIL!P39</f>
        <v>0</v>
      </c>
      <c r="AK39" s="34">
        <f>RTM_IEX!J39</f>
        <v>34.6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69.608850466518035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796.19472736251407</v>
      </c>
      <c r="P40" s="36">
        <v>74.89</v>
      </c>
      <c r="Q40" s="36">
        <v>26.673067632850245</v>
      </c>
      <c r="R40" s="38">
        <v>22.2</v>
      </c>
      <c r="S40" s="38">
        <v>0</v>
      </c>
      <c r="T40" s="37">
        <f>SUMPRODUCT(LTA!J40:AN40,LTA!J$101:AN$101,LTA!J$105:AN$105)</f>
        <v>20.440000000000001</v>
      </c>
      <c r="U40" s="37">
        <f>SUMPRODUCT(LTA!J40:AN40,LTA!J$102:AN$102,LTA!J$105:AN$105)</f>
        <v>415.71995199999998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0.95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12.459708638679812</v>
      </c>
      <c r="AD40">
        <f t="shared" si="1"/>
        <v>1470.8389388232026</v>
      </c>
      <c r="AE40">
        <f>'IDT-1'!F40</f>
        <v>18.306999999999999</v>
      </c>
      <c r="AF40" s="24"/>
      <c r="AG40">
        <f t="shared" si="2"/>
        <v>1489.1459388232026</v>
      </c>
      <c r="AI40" s="34">
        <f>PXIL!J40</f>
        <v>0</v>
      </c>
      <c r="AJ40" s="34">
        <f>PXIL!P40</f>
        <v>0</v>
      </c>
      <c r="AK40" s="34">
        <f>RTM_IEX!J40</f>
        <v>47.59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69.608850466518035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796.19472736251407</v>
      </c>
      <c r="P41" s="36">
        <v>74.89</v>
      </c>
      <c r="Q41" s="36">
        <v>26.673067632850245</v>
      </c>
      <c r="R41" s="38">
        <v>22.2</v>
      </c>
      <c r="S41" s="38">
        <v>0</v>
      </c>
      <c r="T41" s="37">
        <f>SUMPRODUCT(LTA!J41:AN41,LTA!J$101:AN$101,LTA!J$105:AN$105)</f>
        <v>21.81</v>
      </c>
      <c r="U41" s="37">
        <f>SUMPRODUCT(LTA!J41:AN41,LTA!J$102:AN$102,LTA!J$105:AN$105)</f>
        <v>418.63418999999993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21.02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13.100412237879812</v>
      </c>
      <c r="AD41">
        <f t="shared" si="1"/>
        <v>1546.4724732240027</v>
      </c>
      <c r="AE41">
        <f>'IDT-1'!F41</f>
        <v>4.577</v>
      </c>
      <c r="AF41" s="24"/>
      <c r="AG41">
        <f t="shared" si="2"/>
        <v>1551.0494732240027</v>
      </c>
      <c r="AI41" s="34">
        <f>PXIL!J41</f>
        <v>0</v>
      </c>
      <c r="AJ41" s="34">
        <f>PXIL!P41</f>
        <v>0</v>
      </c>
      <c r="AK41" s="34">
        <f>RTM_IEX!J41</f>
        <v>99.51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69.608850466518035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791.59209972251415</v>
      </c>
      <c r="P42" s="36">
        <v>74.89</v>
      </c>
      <c r="Q42" s="36">
        <v>26.673067632850245</v>
      </c>
      <c r="R42" s="38">
        <v>23.7</v>
      </c>
      <c r="S42" s="38">
        <v>0</v>
      </c>
      <c r="T42" s="37">
        <f>SUMPRODUCT(LTA!J42:AN42,LTA!J$101:AN$101,LTA!J$105:AN$105)</f>
        <v>23.71</v>
      </c>
      <c r="U42" s="37">
        <f>SUMPRODUCT(LTA!J42:AN42,LTA!J$102:AN$102,LTA!J$105:AN$105)</f>
        <v>422.04390599999999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38.28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13.417991780103813</v>
      </c>
      <c r="AD42">
        <f t="shared" si="1"/>
        <v>1583.9619820417786</v>
      </c>
      <c r="AE42">
        <f>'IDT-1'!F42</f>
        <v>0</v>
      </c>
      <c r="AF42" s="24"/>
      <c r="AG42">
        <f t="shared" si="2"/>
        <v>1583.9619820417786</v>
      </c>
      <c r="AI42" s="34">
        <f>PXIL!J42</f>
        <v>0</v>
      </c>
      <c r="AJ42" s="34">
        <f>PXIL!P42</f>
        <v>0</v>
      </c>
      <c r="AK42" s="34">
        <f>RTM_IEX!J42</f>
        <v>117.85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786.64015448478813</v>
      </c>
      <c r="P43" s="36">
        <v>74.89</v>
      </c>
      <c r="Q43" s="36">
        <v>26.673067632850245</v>
      </c>
      <c r="R43" s="38">
        <v>23.7</v>
      </c>
      <c r="S43" s="38">
        <v>0</v>
      </c>
      <c r="T43" s="37">
        <f>SUMPRODUCT(LTA!J43:AN43,LTA!J$101:AN$101,LTA!J$105:AN$105)</f>
        <v>25.96</v>
      </c>
      <c r="U43" s="37">
        <f>SUMPRODUCT(LTA!J43:AN43,LTA!J$102:AN$102,LTA!J$105:AN$105)</f>
        <v>424.87266399999993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57.26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14.167422663388162</v>
      </c>
      <c r="AD43">
        <f t="shared" si="1"/>
        <v>1672.4305134542503</v>
      </c>
      <c r="AE43">
        <f>'IDT-1'!F43</f>
        <v>4.577</v>
      </c>
      <c r="AF43" s="24"/>
      <c r="AG43">
        <f t="shared" si="2"/>
        <v>1677.0075134542503</v>
      </c>
      <c r="AI43" s="34">
        <f>PXIL!J43</f>
        <v>0</v>
      </c>
      <c r="AJ43" s="34">
        <f>PXIL!P43</f>
        <v>0</v>
      </c>
      <c r="AK43" s="34">
        <f>RTM_IEX!J43</f>
        <v>189.05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0.92799145299145303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786.59843256478803</v>
      </c>
      <c r="P44" s="36">
        <v>74.89</v>
      </c>
      <c r="Q44" s="36">
        <v>26.673067632850245</v>
      </c>
      <c r="R44" s="38">
        <v>23.7</v>
      </c>
      <c r="S44" s="38">
        <v>0</v>
      </c>
      <c r="T44" s="37">
        <f>SUMPRODUCT(LTA!J44:AN44,LTA!J$101:AN$101,LTA!J$105:AN$105)</f>
        <v>28.27</v>
      </c>
      <c r="U44" s="37">
        <f>SUMPRODUCT(LTA!J44:AN44,LTA!J$102:AN$102,LTA!J$105:AN$105)</f>
        <v>427.21457399999997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69.209999999999994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14.83403137146529</v>
      </c>
      <c r="AD44">
        <f t="shared" si="1"/>
        <v>1751.1220842791647</v>
      </c>
      <c r="AE44">
        <f>'IDT-1'!F44</f>
        <v>9.1530000000000005</v>
      </c>
      <c r="AF44" s="24"/>
      <c r="AG44">
        <f t="shared" si="2"/>
        <v>1760.2750842791647</v>
      </c>
      <c r="AI44" s="34">
        <f>PXIL!J44</f>
        <v>0</v>
      </c>
      <c r="AJ44" s="34">
        <f>PXIL!P44</f>
        <v>0</v>
      </c>
      <c r="AK44" s="34">
        <f>RTM_IEX!J44</f>
        <v>250.92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0.92799145299145303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787.46669646284852</v>
      </c>
      <c r="P45" s="36">
        <v>74.89</v>
      </c>
      <c r="Q45" s="36">
        <v>26.673067632850245</v>
      </c>
      <c r="R45" s="38">
        <v>23.7</v>
      </c>
      <c r="S45" s="38">
        <v>0</v>
      </c>
      <c r="T45" s="37">
        <f>SUMPRODUCT(LTA!J45:AN45,LTA!J$101:AN$101,LTA!J$105:AN$105)</f>
        <v>32.5</v>
      </c>
      <c r="U45" s="37">
        <f>SUMPRODUCT(LTA!J45:AN45,LTA!J$102:AN$102,LTA!J$105:AN$105)</f>
        <v>428.86018399999995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128.19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13.760963912208998</v>
      </c>
      <c r="AD45">
        <f t="shared" si="1"/>
        <v>1624.4490256364813</v>
      </c>
      <c r="AE45">
        <f>'IDT-1'!F45</f>
        <v>9.1530000000000005</v>
      </c>
      <c r="AF45" s="24"/>
      <c r="AG45">
        <f t="shared" si="2"/>
        <v>1633.6020256364814</v>
      </c>
      <c r="AI45" s="34">
        <f>PXIL!J45</f>
        <v>0</v>
      </c>
      <c r="AJ45" s="34">
        <f>PXIL!P45</f>
        <v>0</v>
      </c>
      <c r="AK45" s="34">
        <f>RTM_IEX!J45</f>
        <v>57.45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7.2215999999999996</v>
      </c>
      <c r="E46">
        <f>GT_NG!T46</f>
        <v>2.4812823164426061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791.00749740739207</v>
      </c>
      <c r="P46" s="36">
        <v>74.89</v>
      </c>
      <c r="Q46" s="36">
        <v>26.673067632850245</v>
      </c>
      <c r="R46" s="38">
        <v>23.7</v>
      </c>
      <c r="S46" s="38">
        <v>0</v>
      </c>
      <c r="T46" s="37">
        <f>SUMPRODUCT(LTA!J46:AN46,LTA!J$101:AN$101,LTA!J$105:AN$105)</f>
        <v>34.630000000000003</v>
      </c>
      <c r="U46" s="37">
        <f>SUMPRODUCT(LTA!J46:AN46,LTA!J$102:AN$102,LTA!J$105:AN$105)</f>
        <v>431.83359999999993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101.22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13.692059197796153</v>
      </c>
      <c r="AD46">
        <f t="shared" si="1"/>
        <v>1616.3149881588888</v>
      </c>
      <c r="AE46">
        <f>'IDT-1'!F46</f>
        <v>18.306999999999999</v>
      </c>
      <c r="AF46" s="24"/>
      <c r="AG46">
        <f t="shared" si="2"/>
        <v>1634.6219881588888</v>
      </c>
      <c r="AI46" s="34">
        <f>PXIL!J46</f>
        <v>0</v>
      </c>
      <c r="AJ46" s="34">
        <f>PXIL!P46</f>
        <v>0</v>
      </c>
      <c r="AK46" s="34">
        <f>RTM_IEX!J46</f>
        <v>66.17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7.2215999999999996</v>
      </c>
      <c r="E47">
        <f>GT_NG!T47</f>
        <v>2.4812823164426061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68.52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781.538800207392</v>
      </c>
      <c r="P47" s="36">
        <v>74.89</v>
      </c>
      <c r="Q47" s="36">
        <v>26.673067632850245</v>
      </c>
      <c r="R47" s="38">
        <v>23.7</v>
      </c>
      <c r="S47" s="38">
        <v>0</v>
      </c>
      <c r="T47" s="37">
        <f>SUMPRODUCT(LTA!J47:AN47,LTA!J$101:AN$101,LTA!J$105:AN$105)</f>
        <v>37.68</v>
      </c>
      <c r="U47" s="37">
        <f>SUMPRODUCT(LTA!J47:AN47,LTA!J$102:AN$102,LTA!J$105:AN$105)</f>
        <v>434.92756399999996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80.010000000000005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14.215255438916152</v>
      </c>
      <c r="AD47">
        <f t="shared" si="1"/>
        <v>1678.0770587177688</v>
      </c>
      <c r="AE47">
        <f>'IDT-1'!F47</f>
        <v>16.018999999999998</v>
      </c>
      <c r="AF47" s="24"/>
      <c r="AG47">
        <f t="shared" si="2"/>
        <v>1694.0960587177688</v>
      </c>
      <c r="AI47" s="34">
        <f>PXIL!J47</f>
        <v>0</v>
      </c>
      <c r="AJ47" s="34">
        <f>PXIL!P47</f>
        <v>0</v>
      </c>
      <c r="AK47" s="34">
        <f>RTM_IEX!J47</f>
        <v>152.99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7.2215999999999996</v>
      </c>
      <c r="E48">
        <f>GT_NG!T48</f>
        <v>2.4812823164426061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68.52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781.37554680739208</v>
      </c>
      <c r="P48" s="36">
        <v>74.89</v>
      </c>
      <c r="Q48" s="36">
        <v>26.673067632850245</v>
      </c>
      <c r="R48" s="38">
        <v>23.7</v>
      </c>
      <c r="S48" s="38">
        <v>0</v>
      </c>
      <c r="T48" s="37">
        <f>SUMPRODUCT(LTA!J48:AN48,LTA!J$101:AN$101,LTA!J$105:AN$105)</f>
        <v>39.769999999999996</v>
      </c>
      <c r="U48" s="37">
        <f>SUMPRODUCT(LTA!J48:AN48,LTA!J$102:AN$102,LTA!J$105:AN$105)</f>
        <v>438.03988399999997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85.8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14.160563598356154</v>
      </c>
      <c r="AD48">
        <f t="shared" si="1"/>
        <v>1671.6208171583289</v>
      </c>
      <c r="AE48">
        <f>'IDT-1'!F48</f>
        <v>18.306999999999999</v>
      </c>
      <c r="AF48" s="24"/>
      <c r="AG48">
        <f t="shared" si="2"/>
        <v>1689.9278171583289</v>
      </c>
      <c r="AI48" s="34">
        <f>PXIL!J48</f>
        <v>0</v>
      </c>
      <c r="AJ48" s="34">
        <f>PXIL!P48</f>
        <v>0</v>
      </c>
      <c r="AK48" s="34">
        <f>RTM_IEX!J48</f>
        <v>135.65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7.2215999999999996</v>
      </c>
      <c r="E49">
        <f>GT_NG!T49</f>
        <v>5.6320284697508898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69.337240199004981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781.37554680739208</v>
      </c>
      <c r="P49" s="36">
        <v>74.89</v>
      </c>
      <c r="Q49" s="36">
        <v>26.673067632850245</v>
      </c>
      <c r="R49" s="38">
        <v>23.7</v>
      </c>
      <c r="S49" s="38">
        <v>0</v>
      </c>
      <c r="T49" s="37">
        <f>SUMPRODUCT(LTA!J49:AN49,LTA!J$101:AN$101,LTA!J$105:AN$105)</f>
        <v>44.92</v>
      </c>
      <c r="U49" s="37">
        <f>SUMPRODUCT(LTA!J49:AN49,LTA!J$102:AN$102,LTA!J$105:AN$105)</f>
        <v>441.03549199999998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65.56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13.843577790915585</v>
      </c>
      <c r="AD49">
        <f t="shared" si="1"/>
        <v>1634.2013973180826</v>
      </c>
      <c r="AE49">
        <f>'IDT-1'!F49</f>
        <v>25.172000000000001</v>
      </c>
      <c r="AF49" s="24"/>
      <c r="AG49">
        <f t="shared" si="2"/>
        <v>1659.3733973180827</v>
      </c>
      <c r="AI49" s="34">
        <f>PXIL!J49</f>
        <v>0</v>
      </c>
      <c r="AJ49" s="34">
        <f>PXIL!P49</f>
        <v>0</v>
      </c>
      <c r="AK49" s="34">
        <f>RTM_IEX!J49</f>
        <v>106.04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5.6320284697508898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69.337240199004981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777.84432415014396</v>
      </c>
      <c r="P50" s="36">
        <v>74.89</v>
      </c>
      <c r="Q50" s="36">
        <v>26.673067632850245</v>
      </c>
      <c r="R50" s="38">
        <v>23.7</v>
      </c>
      <c r="S50" s="38">
        <v>0</v>
      </c>
      <c r="T50" s="37">
        <f>SUMPRODUCT(LTA!J50:AN50,LTA!J$101:AN$101,LTA!J$105:AN$105)</f>
        <v>49.14</v>
      </c>
      <c r="U50" s="37">
        <f>SUMPRODUCT(LTA!J50:AN50,LTA!J$102:AN$102,LTA!J$105:AN$105)</f>
        <v>443.95329199999998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36.630000000000003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13.630861040594702</v>
      </c>
      <c r="AD50">
        <f t="shared" si="1"/>
        <v>1609.0906914111556</v>
      </c>
      <c r="AE50">
        <f>'IDT-1'!F50</f>
        <v>32.036999999999999</v>
      </c>
      <c r="AF50" s="24"/>
      <c r="AG50">
        <f t="shared" si="2"/>
        <v>1641.1276914111556</v>
      </c>
      <c r="AI50" s="34">
        <f>PXIL!J50</f>
        <v>0</v>
      </c>
      <c r="AJ50" s="34">
        <f>PXIL!P50</f>
        <v>0</v>
      </c>
      <c r="AK50" s="34">
        <f>RTM_IEX!J50</f>
        <v>106.04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7.2215999999999996</v>
      </c>
      <c r="E51">
        <f>GT_NG!T51</f>
        <v>5.6320284697508898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68.52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781.30940825736059</v>
      </c>
      <c r="P51" s="36">
        <v>74.89</v>
      </c>
      <c r="Q51" s="36">
        <v>26.673067632850245</v>
      </c>
      <c r="R51" s="38">
        <v>23.7</v>
      </c>
      <c r="S51" s="38">
        <v>0</v>
      </c>
      <c r="T51" s="37">
        <f>SUMPRODUCT(LTA!J51:AN51,LTA!J$101:AN$101,LTA!J$105:AN$105)</f>
        <v>55.019999999999996</v>
      </c>
      <c r="U51" s="37">
        <f>SUMPRODUCT(LTA!J51:AN51,LTA!J$102:AN$102,LTA!J$105:AN$105)</f>
        <v>436.01797199999999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13.20735424142368</v>
      </c>
      <c r="AD51">
        <f t="shared" si="1"/>
        <v>1559.0967221185381</v>
      </c>
      <c r="AE51">
        <f>'IDT-1'!F51</f>
        <v>27.021000000000001</v>
      </c>
      <c r="AF51" s="24"/>
      <c r="AG51">
        <f t="shared" si="2"/>
        <v>1586.117722118538</v>
      </c>
      <c r="AI51" s="34">
        <f>PXIL!J51</f>
        <v>0</v>
      </c>
      <c r="AJ51" s="34">
        <f>PXIL!P51</f>
        <v>0</v>
      </c>
      <c r="AK51" s="34">
        <f>RTM_IEX!J51</f>
        <v>91.58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7.2102148358329963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68.52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781.30561699078294</v>
      </c>
      <c r="P52" s="36">
        <v>74.89</v>
      </c>
      <c r="Q52" s="36">
        <v>26.676447403462053</v>
      </c>
      <c r="R52" s="38">
        <v>23.7</v>
      </c>
      <c r="S52" s="38">
        <v>0</v>
      </c>
      <c r="T52" s="37">
        <f>SUMPRODUCT(LTA!J52:AN52,LTA!J$101:AN$101,LTA!J$105:AN$105)</f>
        <v>62.43</v>
      </c>
      <c r="U52" s="37">
        <f>SUMPRODUCT(LTA!J52:AN52,LTA!J$102:AN$102,LTA!J$105:AN$105)</f>
        <v>440.170974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13.236760767132653</v>
      </c>
      <c r="AD52">
        <f t="shared" si="1"/>
        <v>1562.5680924629453</v>
      </c>
      <c r="AE52">
        <f>'IDT-1'!F52</f>
        <v>0</v>
      </c>
      <c r="AF52" s="24"/>
      <c r="AG52">
        <f t="shared" si="2"/>
        <v>1562.5680924629453</v>
      </c>
      <c r="AI52" s="34">
        <f>PXIL!J52</f>
        <v>0</v>
      </c>
      <c r="AJ52" s="34">
        <f>PXIL!P52</f>
        <v>0</v>
      </c>
      <c r="AK52" s="34">
        <f>RTM_IEX!J52</f>
        <v>81.94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7.2215999999999996</v>
      </c>
      <c r="E53">
        <f>GT_NG!T53</f>
        <v>8.789012470508931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68.52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773.03871376618861</v>
      </c>
      <c r="P53" s="36">
        <v>74.89</v>
      </c>
      <c r="Q53" s="36">
        <v>26.81</v>
      </c>
      <c r="R53" s="38">
        <v>23.7</v>
      </c>
      <c r="S53" s="38">
        <v>0</v>
      </c>
      <c r="T53" s="37">
        <f>SUMPRODUCT(LTA!J53:AN53,LTA!J$101:AN$101,LTA!J$105:AN$105)</f>
        <v>85.36</v>
      </c>
      <c r="U53" s="37">
        <f>SUMPRODUCT(LTA!J53:AN53,LTA!J$102:AN$102,LTA!J$105:AN$105)</f>
        <v>443.45836199999997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13.361440581188255</v>
      </c>
      <c r="AD53">
        <f t="shared" si="1"/>
        <v>1577.2862476555092</v>
      </c>
      <c r="AE53">
        <f>'IDT-1'!F53</f>
        <v>0</v>
      </c>
      <c r="AF53" s="24"/>
      <c r="AG53">
        <f t="shared" si="2"/>
        <v>1577.2862476555092</v>
      </c>
      <c r="AI53" s="34">
        <f>PXIL!J53</f>
        <v>0</v>
      </c>
      <c r="AJ53" s="34">
        <f>PXIL!P53</f>
        <v>0</v>
      </c>
      <c r="AK53" s="34">
        <f>RTM_IEX!J53</f>
        <v>77.12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7.2215999999999996</v>
      </c>
      <c r="E54">
        <f>GT_NG!T54</f>
        <v>8.789012470508931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49.220000000000006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764.45883431535617</v>
      </c>
      <c r="P54" s="36">
        <v>74.89</v>
      </c>
      <c r="Q54" s="36">
        <v>26.81</v>
      </c>
      <c r="R54" s="38">
        <v>23.7</v>
      </c>
      <c r="S54" s="38">
        <v>0</v>
      </c>
      <c r="T54" s="37">
        <f>SUMPRODUCT(LTA!J54:AN54,LTA!J$101:AN$101,LTA!J$105:AN$105)</f>
        <v>92.22</v>
      </c>
      <c r="U54" s="37">
        <f>SUMPRODUCT(LTA!J54:AN54,LTA!J$102:AN$102,LTA!J$105:AN$105)</f>
        <v>444.94863200000003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13.035439861801267</v>
      </c>
      <c r="AD54">
        <f t="shared" si="1"/>
        <v>1538.8026389240638</v>
      </c>
      <c r="AE54">
        <f>'IDT-1'!F54</f>
        <v>0</v>
      </c>
      <c r="AF54" s="24"/>
      <c r="AG54">
        <f t="shared" si="2"/>
        <v>1538.8026389240638</v>
      </c>
      <c r="AI54" s="34">
        <f>PXIL!J54</f>
        <v>0</v>
      </c>
      <c r="AJ54" s="34">
        <f>PXIL!P54</f>
        <v>0</v>
      </c>
      <c r="AK54" s="34">
        <f>RTM_IEX!J54</f>
        <v>57.84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7.2215999999999996</v>
      </c>
      <c r="E55">
        <f>GT_NG!T55</f>
        <v>8.789012470508931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52.65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689.27652214008253</v>
      </c>
      <c r="P55" s="36">
        <v>74.89</v>
      </c>
      <c r="Q55" s="36">
        <v>26.673569803239189</v>
      </c>
      <c r="R55" s="38">
        <v>23.7</v>
      </c>
      <c r="S55" s="38">
        <v>0</v>
      </c>
      <c r="T55" s="37">
        <f>SUMPRODUCT(LTA!J55:AN55,LTA!J$101:AN$101,LTA!J$105:AN$105)</f>
        <v>105.09</v>
      </c>
      <c r="U55" s="37">
        <f>SUMPRODUCT(LTA!J55:AN55,LTA!J$102:AN$102,LTA!J$105:AN$105)</f>
        <v>445.43493199999995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1.74</v>
      </c>
      <c r="AB55" s="75">
        <f>-STOA!P55</f>
        <v>0</v>
      </c>
      <c r="AC55">
        <f t="shared" si="0"/>
        <v>12.650892386618411</v>
      </c>
      <c r="AD55">
        <f t="shared" si="1"/>
        <v>1352.8147440272123</v>
      </c>
      <c r="AE55">
        <f>'IDT-1'!F55</f>
        <v>0</v>
      </c>
      <c r="AF55" s="24"/>
      <c r="AG55">
        <f t="shared" si="2"/>
        <v>1352.8147440272123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7.2215999999999996</v>
      </c>
      <c r="E56">
        <f>GT_NG!T56</f>
        <v>8.789012470508931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52.65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575.05268632095658</v>
      </c>
      <c r="P56" s="36">
        <v>74.89</v>
      </c>
      <c r="Q56" s="36">
        <v>26.673569803239189</v>
      </c>
      <c r="R56" s="38">
        <v>23.7</v>
      </c>
      <c r="S56" s="38">
        <v>0</v>
      </c>
      <c r="T56" s="37">
        <f>SUMPRODUCT(LTA!J56:AN56,LTA!J$101:AN$101,LTA!J$105:AN$105)</f>
        <v>104.9</v>
      </c>
      <c r="U56" s="37">
        <f>SUMPRODUCT(LTA!J56:AN56,LTA!J$102:AN$102,LTA!J$105:AN$105)</f>
        <v>443.98575799999998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11.084662063395518</v>
      </c>
      <c r="AD56">
        <f t="shared" si="1"/>
        <v>1308.517964531309</v>
      </c>
      <c r="AE56">
        <f>'IDT-1'!F56</f>
        <v>0</v>
      </c>
      <c r="AF56" s="24"/>
      <c r="AG56">
        <f t="shared" si="2"/>
        <v>1308.517964531309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7.2215999999999996</v>
      </c>
      <c r="E57">
        <f>GT_NG!T57</f>
        <v>8.789012470508931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52.65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575.04228065325731</v>
      </c>
      <c r="P57" s="36">
        <v>74.89</v>
      </c>
      <c r="Q57" s="36">
        <v>26.673569803239189</v>
      </c>
      <c r="R57" s="38">
        <v>23.7</v>
      </c>
      <c r="S57" s="38">
        <v>0</v>
      </c>
      <c r="T57" s="37">
        <f>SUMPRODUCT(LTA!J57:AN57,LTA!J$101:AN$101,LTA!J$105:AN$105)</f>
        <v>104.59</v>
      </c>
      <c r="U57" s="37">
        <f>SUMPRODUCT(LTA!J57:AN57,LTA!J$102:AN$102,LTA!J$105:AN$105)</f>
        <v>437.88755599999996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11.233185758986844</v>
      </c>
      <c r="AD57">
        <f t="shared" si="1"/>
        <v>1326.0508331680185</v>
      </c>
      <c r="AE57">
        <f>'IDT-1'!F57</f>
        <v>0</v>
      </c>
      <c r="AF57" s="24"/>
      <c r="AG57">
        <f t="shared" si="2"/>
        <v>1326.0508331680185</v>
      </c>
      <c r="AI57" s="34">
        <f>PXIL!J57</f>
        <v>0</v>
      </c>
      <c r="AJ57" s="34">
        <f>PXIL!P57</f>
        <v>0</v>
      </c>
      <c r="AK57" s="34">
        <f>RTM_IEX!J57</f>
        <v>24.1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7.2215999999999996</v>
      </c>
      <c r="E58">
        <f>GT_NG!T58</f>
        <v>8.789012470508931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52.65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575.20553405325722</v>
      </c>
      <c r="P58" s="36">
        <v>74.89</v>
      </c>
      <c r="Q58" s="36">
        <v>26.673569803239189</v>
      </c>
      <c r="R58" s="38">
        <v>23.7</v>
      </c>
      <c r="S58" s="38">
        <v>0</v>
      </c>
      <c r="T58" s="37">
        <f>SUMPRODUCT(LTA!J58:AN58,LTA!J$101:AN$101,LTA!J$105:AN$105)</f>
        <v>102.17</v>
      </c>
      <c r="U58" s="37">
        <f>SUMPRODUCT(LTA!J58:AN58,LTA!J$102:AN$102,LTA!J$105:AN$105)</f>
        <v>437.52769399999994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11.413646246746843</v>
      </c>
      <c r="AD58">
        <f t="shared" si="1"/>
        <v>1347.3537640802585</v>
      </c>
      <c r="AE58">
        <f>'IDT-1'!F58</f>
        <v>0</v>
      </c>
      <c r="AF58" s="24"/>
      <c r="AG58">
        <f t="shared" si="2"/>
        <v>1347.3537640802585</v>
      </c>
      <c r="AI58" s="34">
        <f>PXIL!J58</f>
        <v>0</v>
      </c>
      <c r="AJ58" s="34">
        <f>PXIL!P58</f>
        <v>0</v>
      </c>
      <c r="AK58" s="34">
        <f>RTM_IEX!J58</f>
        <v>48.2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7.2215999999999996</v>
      </c>
      <c r="E59">
        <f>GT_NG!T59</f>
        <v>8.789012470508931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52.65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585.74840664145233</v>
      </c>
      <c r="P59" s="36">
        <v>74.89</v>
      </c>
      <c r="Q59" s="36">
        <v>26.673569803239189</v>
      </c>
      <c r="R59" s="38">
        <v>23.7</v>
      </c>
      <c r="S59" s="38">
        <v>0</v>
      </c>
      <c r="T59" s="37">
        <f>SUMPRODUCT(LTA!J59:AN59,LTA!J$101:AN$101,LTA!J$105:AN$105)</f>
        <v>98.66</v>
      </c>
      <c r="U59" s="37">
        <f>SUMPRODUCT(LTA!J59:AN59,LTA!J$102:AN$102,LTA!J$105:AN$105)</f>
        <v>436.53783399999998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11.504223552487684</v>
      </c>
      <c r="AD59">
        <f t="shared" si="1"/>
        <v>1358.0461993627127</v>
      </c>
      <c r="AE59">
        <f>'IDT-1'!F59</f>
        <v>0</v>
      </c>
      <c r="AF59" s="24"/>
      <c r="AG59">
        <f t="shared" si="2"/>
        <v>1358.0461993627127</v>
      </c>
      <c r="AI59" s="34">
        <f>PXIL!J59</f>
        <v>0</v>
      </c>
      <c r="AJ59" s="34">
        <f>PXIL!P59</f>
        <v>0</v>
      </c>
      <c r="AK59" s="34">
        <f>RTM_IEX!J59</f>
        <v>53.02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7.2215999999999996</v>
      </c>
      <c r="E60">
        <f>GT_NG!T60</f>
        <v>8.789012470508931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52.65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585.74840664145233</v>
      </c>
      <c r="P60" s="36">
        <v>74.89</v>
      </c>
      <c r="Q60" s="36">
        <v>26.673569803239189</v>
      </c>
      <c r="R60" s="38">
        <v>23.7</v>
      </c>
      <c r="S60" s="38">
        <v>0</v>
      </c>
      <c r="T60" s="37">
        <f>SUMPRODUCT(LTA!J60:AN60,LTA!J$101:AN$101,LTA!J$105:AN$105)</f>
        <v>95.05</v>
      </c>
      <c r="U60" s="37">
        <f>SUMPRODUCT(LTA!J60:AN60,LTA!J$102:AN$102,LTA!J$105:AN$105)</f>
        <v>434.78715399999993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11.540169840487684</v>
      </c>
      <c r="AD60">
        <f t="shared" si="1"/>
        <v>1362.289573074713</v>
      </c>
      <c r="AE60">
        <f>'IDT-1'!F60</f>
        <v>0</v>
      </c>
      <c r="AF60" s="24"/>
      <c r="AG60">
        <f t="shared" si="2"/>
        <v>1362.289573074713</v>
      </c>
      <c r="AI60" s="34">
        <f>PXIL!J60</f>
        <v>0</v>
      </c>
      <c r="AJ60" s="34">
        <f>PXIL!P60</f>
        <v>0</v>
      </c>
      <c r="AK60" s="34">
        <f>RTM_IEX!J60</f>
        <v>62.66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7.2215999999999996</v>
      </c>
      <c r="E61">
        <f>GT_NG!T61</f>
        <v>11.129438381687516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57.302636786158018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577.17557821986873</v>
      </c>
      <c r="P61" s="36">
        <v>74.89</v>
      </c>
      <c r="Q61" s="36">
        <v>26.673569803239189</v>
      </c>
      <c r="R61" s="38">
        <v>23.7</v>
      </c>
      <c r="S61" s="38">
        <v>0</v>
      </c>
      <c r="T61" s="37">
        <f>SUMPRODUCT(LTA!J61:AN61,LTA!J$101:AN$101,LTA!J$105:AN$105)</f>
        <v>89.35</v>
      </c>
      <c r="U61" s="37">
        <f>SUMPRODUCT(LTA!J61:AN61,LTA!J$102:AN$102,LTA!J$105:AN$105)</f>
        <v>432.46263999999996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11.823885890804009</v>
      </c>
      <c r="AD61">
        <f t="shared" si="1"/>
        <v>1395.7815773001496</v>
      </c>
      <c r="AE61">
        <f>'IDT-1'!F61</f>
        <v>0</v>
      </c>
      <c r="AF61" s="24"/>
      <c r="AG61">
        <f t="shared" si="2"/>
        <v>1395.7815773001496</v>
      </c>
      <c r="AI61" s="34">
        <f>PXIL!J61</f>
        <v>0</v>
      </c>
      <c r="AJ61" s="34">
        <f>PXIL!P61</f>
        <v>0</v>
      </c>
      <c r="AK61" s="34">
        <f>RTM_IEX!J61</f>
        <v>106.04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7.2215999999999996</v>
      </c>
      <c r="E62">
        <f>GT_NG!T62</f>
        <v>11.129438381687516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57.302636786158018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577.01232481986881</v>
      </c>
      <c r="P62" s="36">
        <v>74.89</v>
      </c>
      <c r="Q62" s="36">
        <v>26.673569803239189</v>
      </c>
      <c r="R62" s="38">
        <v>23.7</v>
      </c>
      <c r="S62" s="38">
        <v>0</v>
      </c>
      <c r="T62" s="37">
        <f>SUMPRODUCT(LTA!J62:AN62,LTA!J$101:AN$101,LTA!J$105:AN$105)</f>
        <v>83.56</v>
      </c>
      <c r="U62" s="37">
        <f>SUMPRODUCT(LTA!J62:AN62,LTA!J$102:AN$102,LTA!J$105:AN$105)</f>
        <v>429.74908599999992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11.75108470864401</v>
      </c>
      <c r="AD62">
        <f t="shared" si="1"/>
        <v>1387.1875710823097</v>
      </c>
      <c r="AE62">
        <f>'IDT-1'!F62</f>
        <v>0</v>
      </c>
      <c r="AF62" s="24"/>
      <c r="AG62">
        <f t="shared" si="2"/>
        <v>1387.1875710823097</v>
      </c>
      <c r="AI62" s="34">
        <f>PXIL!J62</f>
        <v>0</v>
      </c>
      <c r="AJ62" s="34">
        <f>PXIL!P62</f>
        <v>0</v>
      </c>
      <c r="AK62" s="34">
        <f>RTM_IEX!J62</f>
        <v>106.04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7.4623200000000001</v>
      </c>
      <c r="E63">
        <f>GT_NG!T63</f>
        <v>11.129438381687516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52.65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666.6273767284921</v>
      </c>
      <c r="P63" s="36">
        <v>74.89</v>
      </c>
      <c r="Q63" s="36">
        <v>26.673569803239189</v>
      </c>
      <c r="R63" s="38">
        <v>23.7</v>
      </c>
      <c r="S63" s="38">
        <v>0</v>
      </c>
      <c r="T63" s="37">
        <f>SUMPRODUCT(LTA!J63:AN63,LTA!J$101:AN$101,LTA!J$105:AN$105)</f>
        <v>75.680000000000007</v>
      </c>
      <c r="U63" s="37">
        <f>SUMPRODUCT(LTA!J63:AN63,LTA!J$102:AN$102,LTA!J$105:AN$105)</f>
        <v>426.52334200000001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11.766266794072719</v>
      </c>
      <c r="AD63">
        <f t="shared" si="1"/>
        <v>1388.9797801193463</v>
      </c>
      <c r="AE63">
        <f>'IDT-1'!F63</f>
        <v>0</v>
      </c>
      <c r="AF63" s="24"/>
      <c r="AG63">
        <f t="shared" si="2"/>
        <v>1388.9797801193463</v>
      </c>
      <c r="AI63" s="34">
        <f>PXIL!J63</f>
        <v>0</v>
      </c>
      <c r="AJ63" s="34">
        <f>PXIL!P63</f>
        <v>0</v>
      </c>
      <c r="AK63" s="34">
        <f>RTM_IEX!J63</f>
        <v>33.75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7.4623200000000001</v>
      </c>
      <c r="E64">
        <f>GT_NG!T64</f>
        <v>11.129438381687516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52.65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666.6273767284921</v>
      </c>
      <c r="P64" s="36">
        <v>74.89</v>
      </c>
      <c r="Q64" s="36">
        <v>26.673569803239189</v>
      </c>
      <c r="R64" s="38">
        <v>23.7</v>
      </c>
      <c r="S64" s="38">
        <v>0</v>
      </c>
      <c r="T64" s="37">
        <f>SUMPRODUCT(LTA!J64:AN64,LTA!J$101:AN$101,LTA!J$105:AN$105)</f>
        <v>67.710000000000008</v>
      </c>
      <c r="U64" s="37">
        <f>SUMPRODUCT(LTA!J64:AN64,LTA!J$102:AN$102,LTA!J$105:AN$105)</f>
        <v>423.62499400000002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11.674972670872718</v>
      </c>
      <c r="AD64">
        <f t="shared" si="1"/>
        <v>1378.2027262425463</v>
      </c>
      <c r="AE64">
        <f>'IDT-1'!F64</f>
        <v>0</v>
      </c>
      <c r="AF64" s="24"/>
      <c r="AG64">
        <f t="shared" si="2"/>
        <v>1378.2027262425463</v>
      </c>
      <c r="AI64" s="34">
        <f>PXIL!J64</f>
        <v>0</v>
      </c>
      <c r="AJ64" s="34">
        <f>PXIL!P64</f>
        <v>0</v>
      </c>
      <c r="AK64" s="34">
        <f>RTM_IEX!J64</f>
        <v>33.75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7.4623200000000001</v>
      </c>
      <c r="E65">
        <f>GT_NG!T65</f>
        <v>11.129438381687516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52.65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669.25996020188074</v>
      </c>
      <c r="P65" s="36">
        <v>63.93</v>
      </c>
      <c r="Q65" s="36">
        <v>26.673569803239189</v>
      </c>
      <c r="R65" s="38">
        <v>23.7</v>
      </c>
      <c r="S65" s="38">
        <v>0</v>
      </c>
      <c r="T65" s="37">
        <f>SUMPRODUCT(LTA!J65:AN65,LTA!J$101:AN$101,LTA!J$105:AN$105)</f>
        <v>59.66</v>
      </c>
      <c r="U65" s="37">
        <f>SUMPRODUCT(LTA!J65:AN65,LTA!J$102:AN$102,LTA!J$105:AN$105)</f>
        <v>420.21116799999999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11.463786233649181</v>
      </c>
      <c r="AD65">
        <f t="shared" si="1"/>
        <v>1353.2726701531583</v>
      </c>
      <c r="AE65">
        <f>'IDT-1'!F65</f>
        <v>0</v>
      </c>
      <c r="AF65" s="24"/>
      <c r="AG65">
        <f t="shared" si="2"/>
        <v>1353.2726701531583</v>
      </c>
      <c r="AI65" s="34">
        <f>PXIL!J65</f>
        <v>0</v>
      </c>
      <c r="AJ65" s="34">
        <f>PXIL!P65</f>
        <v>0</v>
      </c>
      <c r="AK65" s="34">
        <f>RTM_IEX!J65</f>
        <v>28.4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7.4623200000000001</v>
      </c>
      <c r="E66">
        <f>GT_NG!T66</f>
        <v>11.129438381687516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52.65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688.32260212869505</v>
      </c>
      <c r="P66" s="36">
        <v>63.93</v>
      </c>
      <c r="Q66" s="36">
        <v>26.673569803239189</v>
      </c>
      <c r="R66" s="38">
        <v>23.7</v>
      </c>
      <c r="S66" s="38">
        <v>0</v>
      </c>
      <c r="T66" s="37">
        <f>SUMPRODUCT(LTA!J66:AN66,LTA!J$101:AN$101,LTA!J$105:AN$105)</f>
        <v>50.55</v>
      </c>
      <c r="U66" s="37">
        <f>SUMPRODUCT(LTA!J66:AN66,LTA!J$102:AN$102,LTA!J$105:AN$105)</f>
        <v>416.67090400000001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11.375102208234422</v>
      </c>
      <c r="AD66">
        <f t="shared" si="1"/>
        <v>1342.8037321053873</v>
      </c>
      <c r="AE66">
        <f>'IDT-1'!F66</f>
        <v>0</v>
      </c>
      <c r="AF66" s="24"/>
      <c r="AG66">
        <f t="shared" si="2"/>
        <v>1342.8037321053873</v>
      </c>
      <c r="AI66" s="34">
        <f>PXIL!J66</f>
        <v>0</v>
      </c>
      <c r="AJ66" s="34">
        <f>PXIL!P66</f>
        <v>0</v>
      </c>
      <c r="AK66" s="34">
        <f>RTM_IEX!J66</f>
        <v>11.43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7.4623200000000001</v>
      </c>
      <c r="E67">
        <f>GT_NG!T67</f>
        <v>11.129438381687516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49.220000000000006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722.06044534734178</v>
      </c>
      <c r="P67" s="36">
        <v>63.93</v>
      </c>
      <c r="Q67" s="36">
        <v>26.673067632850245</v>
      </c>
      <c r="R67" s="38">
        <v>16.420000000000002</v>
      </c>
      <c r="S67" s="38">
        <v>0</v>
      </c>
      <c r="T67" s="37">
        <f>SUMPRODUCT(LTA!J67:AN67,LTA!J$101:AN$101,LTA!J$105:AN$105)</f>
        <v>41.37</v>
      </c>
      <c r="U67" s="37">
        <f>SUMPRODUCT(LTA!J67:AN67,LTA!J$102:AN$102,LTA!J$105:AN$105)</f>
        <v>412.98913400000004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1.66</v>
      </c>
      <c r="AB67" s="75">
        <f>-STOA!P67</f>
        <v>0</v>
      </c>
      <c r="AC67">
        <f t="shared" si="0"/>
        <v>11.491548370913122</v>
      </c>
      <c r="AD67">
        <f t="shared" si="1"/>
        <v>1326.4228569909665</v>
      </c>
      <c r="AE67">
        <f>'IDT-1'!F67</f>
        <v>0</v>
      </c>
      <c r="AF67" s="24"/>
      <c r="AG67">
        <f t="shared" si="2"/>
        <v>1326.4228569909665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7.4623200000000001</v>
      </c>
      <c r="E68">
        <f>GT_NG!T68</f>
        <v>11.129438381687516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49.220000000000006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778.67120590215472</v>
      </c>
      <c r="P68" s="36">
        <v>63.93</v>
      </c>
      <c r="Q68" s="36">
        <v>26.673067632850245</v>
      </c>
      <c r="R68" s="38">
        <v>5.42</v>
      </c>
      <c r="S68" s="38">
        <v>0</v>
      </c>
      <c r="T68" s="37">
        <f>SUMPRODUCT(LTA!J68:AN68,LTA!J$101:AN$101,LTA!J$105:AN$105)</f>
        <v>32.1</v>
      </c>
      <c r="U68" s="37">
        <f>SUMPRODUCT(LTA!J68:AN68,LTA!J$102:AN$102,LTA!J$105:AN$105)</f>
        <v>408.37901000000005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11.927508872471334</v>
      </c>
      <c r="AD68">
        <f t="shared" ref="AD68:AD98" si="4">SUM(B68:AB68,AI68:AT68)-AC68</f>
        <v>1337.717533044221</v>
      </c>
      <c r="AE68">
        <f>'IDT-1'!F68</f>
        <v>-6.343</v>
      </c>
      <c r="AF68" s="24"/>
      <c r="AG68">
        <f t="shared" ref="AG68:AG98" si="5">SUM(AD68:AF68)</f>
        <v>1331.3745330442209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7.4623200000000001</v>
      </c>
      <c r="E69">
        <f>GT_NG!T69</f>
        <v>11.129438381687516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798.44639132458951</v>
      </c>
      <c r="P69" s="36">
        <v>63.93</v>
      </c>
      <c r="Q69" s="36">
        <v>26.673067632850245</v>
      </c>
      <c r="R69" s="38">
        <v>1.5825442834138483</v>
      </c>
      <c r="S69" s="38">
        <v>0</v>
      </c>
      <c r="T69" s="37">
        <f>SUMPRODUCT(LTA!J69:AN69,LTA!J$101:AN$101,LTA!J$105:AN$105)</f>
        <v>23.81</v>
      </c>
      <c r="U69" s="37">
        <f>SUMPRODUCT(LTA!J69:AN69,LTA!J$102:AN$102,LTA!J$105:AN$105)</f>
        <v>404.71230800000001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-114</v>
      </c>
      <c r="AA69" s="75">
        <f>STOA!J69</f>
        <v>1.66</v>
      </c>
      <c r="AB69" s="75">
        <f>-STOA!P69</f>
        <v>0</v>
      </c>
      <c r="AC69">
        <f t="shared" si="3"/>
        <v>13.3353509654667</v>
      </c>
      <c r="AD69">
        <f t="shared" si="4"/>
        <v>1345.2407186570747</v>
      </c>
      <c r="AE69">
        <f>'IDT-1'!F69</f>
        <v>-41.518000000000001</v>
      </c>
      <c r="AF69" s="24"/>
      <c r="AG69">
        <f t="shared" si="5"/>
        <v>1303.7227186570747</v>
      </c>
      <c r="AI69" s="34">
        <f>PXIL!J69</f>
        <v>0</v>
      </c>
      <c r="AJ69" s="34">
        <f>PXIL!P69</f>
        <v>0</v>
      </c>
      <c r="AK69" s="34">
        <f>RTM_IEX!J69</f>
        <v>64.650000000000006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7.4623200000000001</v>
      </c>
      <c r="E70">
        <f>GT_NG!T70</f>
        <v>11.129438381687516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805.3649520561595</v>
      </c>
      <c r="P70" s="36">
        <v>63.93</v>
      </c>
      <c r="Q70" s="36">
        <v>26.673067632850245</v>
      </c>
      <c r="R70" s="38">
        <v>0.48253968253968249</v>
      </c>
      <c r="S70" s="38">
        <v>0</v>
      </c>
      <c r="T70" s="37">
        <f>SUMPRODUCT(LTA!J70:AN70,LTA!J$101:AN$101,LTA!J$105:AN$105)</f>
        <v>13.6</v>
      </c>
      <c r="U70" s="37">
        <f>SUMPRODUCT(LTA!J70:AN70,LTA!J$102:AN$102,LTA!J$105:AN$105)</f>
        <v>402.32943800000004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-69</v>
      </c>
      <c r="AA70" s="75">
        <f>STOA!J70</f>
        <v>1.66</v>
      </c>
      <c r="AB70" s="75">
        <f>-STOA!P70</f>
        <v>0</v>
      </c>
      <c r="AC70">
        <f t="shared" si="3"/>
        <v>12.899428631344536</v>
      </c>
      <c r="AD70">
        <f t="shared" si="4"/>
        <v>1384.1623271218925</v>
      </c>
      <c r="AE70">
        <f>'IDT-1'!F70</f>
        <v>-68.043000000000006</v>
      </c>
      <c r="AF70" s="24"/>
      <c r="AG70">
        <f t="shared" si="5"/>
        <v>1316.1193271218926</v>
      </c>
      <c r="AI70" s="34">
        <f>PXIL!J70</f>
        <v>0</v>
      </c>
      <c r="AJ70" s="34">
        <f>PXIL!P70</f>
        <v>0</v>
      </c>
      <c r="AK70" s="34">
        <f>RTM_IEX!J70</f>
        <v>64.91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7.4623200000000001</v>
      </c>
      <c r="E71">
        <f>GT_NG!T71</f>
        <v>11.129438381687516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825.72398206748721</v>
      </c>
      <c r="P71" s="36">
        <v>63.93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9.629999999999999</v>
      </c>
      <c r="U71" s="37">
        <f>SUMPRODUCT(LTA!J71:AN71,LTA!J$102:AN$102,LTA!J$105:AN$105)</f>
        <v>400.27725200000003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1.74</v>
      </c>
      <c r="AB71" s="75">
        <f>-STOA!P71</f>
        <v>0</v>
      </c>
      <c r="AC71">
        <f t="shared" si="3"/>
        <v>12.637178904689009</v>
      </c>
      <c r="AD71">
        <f t="shared" si="4"/>
        <v>1491.7888811773357</v>
      </c>
      <c r="AE71">
        <f>'IDT-1'!F71</f>
        <v>-134.631</v>
      </c>
      <c r="AF71" s="24"/>
      <c r="AG71">
        <f t="shared" si="5"/>
        <v>1357.1578811773356</v>
      </c>
      <c r="AI71" s="34">
        <f>PXIL!J71</f>
        <v>0</v>
      </c>
      <c r="AJ71" s="34">
        <f>PXIL!P71</f>
        <v>0</v>
      </c>
      <c r="AK71" s="34">
        <f>RTM_IEX!J71</f>
        <v>89.34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7.4623200000000001</v>
      </c>
      <c r="E72">
        <f>GT_NG!T72</f>
        <v>11.129438381687516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838.27848110781406</v>
      </c>
      <c r="P72" s="36">
        <v>63.93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5.9399999999999995</v>
      </c>
      <c r="U72" s="37">
        <f>SUMPRODUCT(LTA!J72:AN72,LTA!J$102:AN$102,LTA!J$105:AN$105)</f>
        <v>398.75027000000006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1.74</v>
      </c>
      <c r="AB72" s="75">
        <f>-STOA!P72</f>
        <v>0</v>
      </c>
      <c r="AC72">
        <f t="shared" si="3"/>
        <v>12.857910047827755</v>
      </c>
      <c r="AD72">
        <f t="shared" si="4"/>
        <v>1517.845667074524</v>
      </c>
      <c r="AE72">
        <f>'IDT-1'!F72</f>
        <v>-130.47300000000001</v>
      </c>
      <c r="AF72" s="24"/>
      <c r="AG72">
        <f t="shared" si="5"/>
        <v>1387.3726670745241</v>
      </c>
      <c r="AI72" s="34">
        <f>PXIL!J72</f>
        <v>0</v>
      </c>
      <c r="AJ72" s="34">
        <f>PXIL!P72</f>
        <v>0</v>
      </c>
      <c r="AK72" s="34">
        <f>RTM_IEX!J72</f>
        <v>108.28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7.4623200000000001</v>
      </c>
      <c r="E73">
        <f>GT_NG!T73</f>
        <v>11.129438381687516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868.10313972156382</v>
      </c>
      <c r="P73" s="36">
        <v>63.93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1.52</v>
      </c>
      <c r="U73" s="37">
        <f>SUMPRODUCT(LTA!J73:AN73,LTA!J$102:AN$102,LTA!J$105:AN$105)</f>
        <v>397.61232800000005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1.74</v>
      </c>
      <c r="AB73" s="75">
        <f>-STOA!P73</f>
        <v>0</v>
      </c>
      <c r="AC73">
        <f t="shared" si="3"/>
        <v>12.719618467383254</v>
      </c>
      <c r="AD73">
        <f t="shared" si="4"/>
        <v>1501.5206752687184</v>
      </c>
      <c r="AE73">
        <f>'IDT-1'!F73</f>
        <v>-136.38300000000001</v>
      </c>
      <c r="AF73" s="24"/>
      <c r="AG73">
        <f t="shared" si="5"/>
        <v>1365.1376752687183</v>
      </c>
      <c r="AI73" s="34">
        <f>PXIL!J73</f>
        <v>0</v>
      </c>
      <c r="AJ73" s="34">
        <f>PXIL!P73</f>
        <v>0</v>
      </c>
      <c r="AK73" s="34">
        <f>RTM_IEX!J73</f>
        <v>67.55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7.4623200000000001</v>
      </c>
      <c r="E74">
        <f>GT_NG!T74</f>
        <v>11.129438381687516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883.46231975235253</v>
      </c>
      <c r="P74" s="36">
        <v>63.93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0.25</v>
      </c>
      <c r="U74" s="37">
        <f>SUMPRODUCT(LTA!J74:AN74,LTA!J$102:AN$102,LTA!J$105:AN$105)</f>
        <v>397.34000000000003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1.74</v>
      </c>
      <c r="AB74" s="75">
        <f>-STOA!P74</f>
        <v>0</v>
      </c>
      <c r="AC74">
        <f t="shared" si="3"/>
        <v>13.233084024441878</v>
      </c>
      <c r="AD74">
        <f t="shared" si="4"/>
        <v>1562.1340617424482</v>
      </c>
      <c r="AE74">
        <f>'IDT-1'!F74</f>
        <v>-138.99700000000001</v>
      </c>
      <c r="AF74" s="24"/>
      <c r="AG74">
        <f t="shared" si="5"/>
        <v>1423.1370617424482</v>
      </c>
      <c r="AI74" s="34">
        <f>PXIL!J74</f>
        <v>0</v>
      </c>
      <c r="AJ74" s="34">
        <f>PXIL!P74</f>
        <v>0</v>
      </c>
      <c r="AK74" s="34">
        <f>RTM_IEX!J74</f>
        <v>114.86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7.4623200000000001</v>
      </c>
      <c r="E75">
        <f>GT_NG!T75</f>
        <v>11.218951290923611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902.4417973737394</v>
      </c>
      <c r="P75" s="36">
        <v>63.93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397.88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1.74</v>
      </c>
      <c r="AB75" s="75">
        <f>-STOA!P75</f>
        <v>0</v>
      </c>
      <c r="AC75">
        <f t="shared" si="3"/>
        <v>12.808623544899108</v>
      </c>
      <c r="AD75">
        <f t="shared" si="4"/>
        <v>1512.0275127526138</v>
      </c>
      <c r="AE75">
        <f>'IDT-1'!F75</f>
        <v>-143.09100000000001</v>
      </c>
      <c r="AF75" s="24"/>
      <c r="AG75">
        <f t="shared" si="5"/>
        <v>1368.9365127526139</v>
      </c>
      <c r="AI75" s="34">
        <f>PXIL!J75</f>
        <v>0</v>
      </c>
      <c r="AJ75" s="34">
        <f>PXIL!P75</f>
        <v>0</v>
      </c>
      <c r="AK75" s="34">
        <f>RTM_IEX!J75</f>
        <v>44.86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7.4623200000000001</v>
      </c>
      <c r="E76">
        <f>GT_NG!T76</f>
        <v>11.218951290923611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903.60984404040607</v>
      </c>
      <c r="P76" s="36">
        <v>63.93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397.88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1.74</v>
      </c>
      <c r="AB76" s="75">
        <f>-STOA!P76</f>
        <v>0</v>
      </c>
      <c r="AC76">
        <f t="shared" si="3"/>
        <v>12.631703136899111</v>
      </c>
      <c r="AD76">
        <f t="shared" si="4"/>
        <v>1491.1424798272808</v>
      </c>
      <c r="AE76">
        <f>'IDT-1'!F76</f>
        <v>-138.11600000000001</v>
      </c>
      <c r="AF76" s="24"/>
      <c r="AG76">
        <f t="shared" si="5"/>
        <v>1353.0264798272808</v>
      </c>
      <c r="AI76" s="34">
        <f>PXIL!J76</f>
        <v>0</v>
      </c>
      <c r="AJ76" s="34">
        <f>PXIL!P76</f>
        <v>0</v>
      </c>
      <c r="AK76" s="34">
        <f>RTM_IEX!J76</f>
        <v>22.74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7.4623200000000001</v>
      </c>
      <c r="E77">
        <f>GT_NG!T77</f>
        <v>11.218951290923611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891.90978742432708</v>
      </c>
      <c r="P77" s="36">
        <v>63.93</v>
      </c>
      <c r="Q77" s="36">
        <v>26.673067632850245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397.88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1.74</v>
      </c>
      <c r="AB77" s="75">
        <f>-STOA!P77</f>
        <v>0</v>
      </c>
      <c r="AC77">
        <f t="shared" si="3"/>
        <v>12.524434661324047</v>
      </c>
      <c r="AD77">
        <f t="shared" si="4"/>
        <v>1478.479691686777</v>
      </c>
      <c r="AE77">
        <f>'IDT-1'!F77</f>
        <v>-141.458</v>
      </c>
      <c r="AF77" s="24"/>
      <c r="AG77">
        <f t="shared" si="5"/>
        <v>1337.0216916867769</v>
      </c>
      <c r="AI77" s="34">
        <f>PXIL!J77</f>
        <v>0</v>
      </c>
      <c r="AJ77" s="34">
        <f>PXIL!P77</f>
        <v>0</v>
      </c>
      <c r="AK77" s="34">
        <f>RTM_IEX!J77</f>
        <v>21.67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7.4623200000000001</v>
      </c>
      <c r="E78">
        <f>GT_NG!T78</f>
        <v>11.218951290923611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882.98056888766916</v>
      </c>
      <c r="P78" s="36">
        <v>63.93</v>
      </c>
      <c r="Q78" s="36">
        <v>26.673067632850245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397.88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1.74</v>
      </c>
      <c r="AB78" s="75">
        <f>-STOA!P78</f>
        <v>0</v>
      </c>
      <c r="AC78">
        <f t="shared" si="3"/>
        <v>12.35837322561612</v>
      </c>
      <c r="AD78">
        <f t="shared" si="4"/>
        <v>1458.8765345858267</v>
      </c>
      <c r="AE78">
        <f>'IDT-1'!F78</f>
        <v>-148.148</v>
      </c>
      <c r="AF78" s="24"/>
      <c r="AG78">
        <f t="shared" si="5"/>
        <v>1310.7285345858268</v>
      </c>
      <c r="AI78" s="34">
        <f>PXIL!J78</f>
        <v>0</v>
      </c>
      <c r="AJ78" s="34">
        <f>PXIL!P78</f>
        <v>0</v>
      </c>
      <c r="AK78" s="34">
        <f>RTM_IEX!J78</f>
        <v>10.83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7.4623200000000001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860.11461580799653</v>
      </c>
      <c r="P79" s="36">
        <v>63.93</v>
      </c>
      <c r="Q79" s="36">
        <v>26.673067632850245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397.88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12.07465521974687</v>
      </c>
      <c r="AD79">
        <f t="shared" si="4"/>
        <v>1425.3842995120235</v>
      </c>
      <c r="AE79">
        <f>'IDT-1'!F79</f>
        <v>-144.92599999999999</v>
      </c>
      <c r="AF79" s="24"/>
      <c r="AG79">
        <f t="shared" si="5"/>
        <v>1280.4582995120236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7.4623200000000001</v>
      </c>
      <c r="E80">
        <f>GT_NG!T80</f>
        <v>10.98729792147806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836.38875534869635</v>
      </c>
      <c r="P80" s="36">
        <v>63.93</v>
      </c>
      <c r="Q80" s="36">
        <v>26.673067632850245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398.36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11.877444103585407</v>
      </c>
      <c r="AD80">
        <f t="shared" si="4"/>
        <v>1402.1039967994393</v>
      </c>
      <c r="AE80">
        <f>'IDT-1'!F80</f>
        <v>-141.399</v>
      </c>
      <c r="AF80" s="24"/>
      <c r="AG80">
        <f t="shared" si="5"/>
        <v>1260.7049967994394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7.4623200000000001</v>
      </c>
      <c r="E81">
        <f>GT_NG!T81</f>
        <v>10.98729792147806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816.15922569273073</v>
      </c>
      <c r="P81" s="36">
        <v>63.93</v>
      </c>
      <c r="Q81" s="36">
        <v>26.673067632850245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398.64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12.022516054475295</v>
      </c>
      <c r="AD81">
        <f t="shared" si="4"/>
        <v>1419.2293951925838</v>
      </c>
      <c r="AE81">
        <f>'IDT-1'!F81</f>
        <v>-159.149</v>
      </c>
      <c r="AF81" s="24"/>
      <c r="AG81">
        <f t="shared" si="5"/>
        <v>1260.0803951925836</v>
      </c>
      <c r="AI81" s="34">
        <f>PXIL!J81</f>
        <v>0</v>
      </c>
      <c r="AJ81" s="34">
        <f>PXIL!P81</f>
        <v>0</v>
      </c>
      <c r="AK81" s="34">
        <f>RTM_IEX!J81</f>
        <v>37.22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7.4623200000000001</v>
      </c>
      <c r="E82">
        <f>GT_NG!T82</f>
        <v>10.98729792147806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811.34950514606396</v>
      </c>
      <c r="P82" s="36">
        <v>63.93</v>
      </c>
      <c r="Q82" s="36">
        <v>26.673067632850245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399.72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0</v>
      </c>
      <c r="AC82">
        <f t="shared" si="3"/>
        <v>12.121302401883296</v>
      </c>
      <c r="AD82">
        <f t="shared" si="4"/>
        <v>1430.8908882985093</v>
      </c>
      <c r="AE82">
        <f>'IDT-1'!F82</f>
        <v>-181.18199999999999</v>
      </c>
      <c r="AF82" s="24"/>
      <c r="AG82">
        <f t="shared" si="5"/>
        <v>1249.7088882985092</v>
      </c>
      <c r="AI82" s="34">
        <f>PXIL!J82</f>
        <v>0</v>
      </c>
      <c r="AJ82" s="34">
        <f>PXIL!P82</f>
        <v>0</v>
      </c>
      <c r="AK82" s="34">
        <f>RTM_IEX!J82</f>
        <v>52.71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7.4623200000000001</v>
      </c>
      <c r="E83">
        <f>GT_NG!T83</f>
        <v>10.98729792147806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69.337240199004981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801.60425555242398</v>
      </c>
      <c r="P83" s="36">
        <v>63.93</v>
      </c>
      <c r="Q83" s="36">
        <v>26.673067632850245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399.99000000000007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-17</v>
      </c>
      <c r="AA83" s="75">
        <f>STOA!J83</f>
        <v>1.66</v>
      </c>
      <c r="AB83" s="75">
        <f>-STOA!P83</f>
        <v>0</v>
      </c>
      <c r="AC83">
        <f t="shared" si="3"/>
        <v>12.276164804291476</v>
      </c>
      <c r="AD83">
        <f t="shared" si="4"/>
        <v>1415.028016501466</v>
      </c>
      <c r="AE83">
        <f>'IDT-1'!F83</f>
        <v>-190.29</v>
      </c>
      <c r="AF83" s="24"/>
      <c r="AG83">
        <f t="shared" si="5"/>
        <v>1224.7380165014661</v>
      </c>
      <c r="AI83" s="34">
        <f>PXIL!J83</f>
        <v>0</v>
      </c>
      <c r="AJ83" s="34">
        <f>PXIL!P83</f>
        <v>0</v>
      </c>
      <c r="AK83" s="34">
        <f>RTM_IEX!J83</f>
        <v>62.66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7.4623200000000001</v>
      </c>
      <c r="E84">
        <f>GT_NG!T84</f>
        <v>10.98729792147806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69.337240199004981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796.56280547242397</v>
      </c>
      <c r="P84" s="36">
        <v>63.93</v>
      </c>
      <c r="Q84" s="36">
        <v>26.673067632850245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400.82000000000005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-54</v>
      </c>
      <c r="AA84" s="75">
        <f>STOA!J84</f>
        <v>1.66</v>
      </c>
      <c r="AB84" s="75">
        <f>-STOA!P84</f>
        <v>0</v>
      </c>
      <c r="AC84">
        <f t="shared" si="3"/>
        <v>12.59470945944037</v>
      </c>
      <c r="AD84">
        <f t="shared" si="4"/>
        <v>1378.3180217663171</v>
      </c>
      <c r="AE84">
        <f>'IDT-1'!F84</f>
        <v>-177.60400000000001</v>
      </c>
      <c r="AF84" s="24"/>
      <c r="AG84">
        <f t="shared" si="5"/>
        <v>1200.714021766317</v>
      </c>
      <c r="AI84" s="34">
        <f>PXIL!J84</f>
        <v>0</v>
      </c>
      <c r="AJ84" s="34">
        <f>PXIL!P84</f>
        <v>0</v>
      </c>
      <c r="AK84" s="34">
        <f>RTM_IEX!J84</f>
        <v>67.48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7.4623200000000001</v>
      </c>
      <c r="E85">
        <f>GT_NG!T85</f>
        <v>10.98729792147806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69.608873715718786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796.57243988466678</v>
      </c>
      <c r="P85" s="36">
        <v>63.93</v>
      </c>
      <c r="Q85" s="36">
        <v>26.673067632850245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399.84000000000003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-95</v>
      </c>
      <c r="AA85" s="75">
        <f>STOA!J85</f>
        <v>1.66</v>
      </c>
      <c r="AB85" s="75">
        <f>-STOA!P85</f>
        <v>0</v>
      </c>
      <c r="AC85">
        <f t="shared" si="3"/>
        <v>12.369325576764057</v>
      </c>
      <c r="AD85">
        <f t="shared" si="4"/>
        <v>1269.3646735779498</v>
      </c>
      <c r="AE85">
        <f>'IDT-1'!F85</f>
        <v>-171.261</v>
      </c>
      <c r="AF85" s="24"/>
      <c r="AG85">
        <f t="shared" si="5"/>
        <v>1098.1036735779498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7.4623200000000001</v>
      </c>
      <c r="E86">
        <f>GT_NG!T86</f>
        <v>10.98729792147806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712.41333853239178</v>
      </c>
      <c r="P86" s="36">
        <v>63.93</v>
      </c>
      <c r="Q86" s="36">
        <v>26.673067632850245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379.48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10.521890602328449</v>
      </c>
      <c r="AD86">
        <f t="shared" si="4"/>
        <v>1242.0841334843917</v>
      </c>
      <c r="AE86">
        <f>'IDT-1'!F86</f>
        <v>-8.2070000000000007</v>
      </c>
      <c r="AF86" s="24"/>
      <c r="AG86">
        <f t="shared" si="5"/>
        <v>1233.8771334843916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7.4623200000000001</v>
      </c>
      <c r="E87">
        <f>GT_NG!T87</f>
        <v>10.98729792147806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52.65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596.88475395468902</v>
      </c>
      <c r="P87" s="36">
        <v>63.93</v>
      </c>
      <c r="Q87" s="36">
        <v>26.673067632850245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379.62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9.9554904918757448</v>
      </c>
      <c r="AD87">
        <f t="shared" si="4"/>
        <v>1175.2219490171415</v>
      </c>
      <c r="AE87">
        <f>'IDT-1'!F87</f>
        <v>-59.487000000000002</v>
      </c>
      <c r="AF87" s="24"/>
      <c r="AG87">
        <f t="shared" si="5"/>
        <v>1115.7349490171414</v>
      </c>
      <c r="AI87" s="34">
        <f>PXIL!J87</f>
        <v>0</v>
      </c>
      <c r="AJ87" s="34">
        <f>PXIL!P87</f>
        <v>0</v>
      </c>
      <c r="AK87" s="34">
        <f>RTM_IEX!J87</f>
        <v>45.31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7.4623200000000001</v>
      </c>
      <c r="E88">
        <f>GT_NG!T88</f>
        <v>10.98729792147806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52.65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532.29518359652775</v>
      </c>
      <c r="P88" s="36">
        <v>63.93</v>
      </c>
      <c r="Q88" s="36">
        <v>26.673067632850245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351.25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9.6118501008671888</v>
      </c>
      <c r="AD88">
        <f t="shared" si="4"/>
        <v>1134.6560190499886</v>
      </c>
      <c r="AE88">
        <f>'IDT-1'!F88</f>
        <v>-23.817</v>
      </c>
      <c r="AF88" s="24"/>
      <c r="AG88">
        <f t="shared" si="5"/>
        <v>1110.8390190499886</v>
      </c>
      <c r="AI88" s="34">
        <f>PXIL!J88</f>
        <v>0</v>
      </c>
      <c r="AJ88" s="34">
        <f>PXIL!P88</f>
        <v>0</v>
      </c>
      <c r="AK88" s="34">
        <f>RTM_IEX!J88</f>
        <v>97.36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7.4623200000000001</v>
      </c>
      <c r="E89">
        <f>GT_NG!T89</f>
        <v>10.98729792147806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55.347396029356425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547.6820546752424</v>
      </c>
      <c r="P89" s="36">
        <v>63.93</v>
      </c>
      <c r="Q89" s="36">
        <v>7.7113646017699109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402.81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9.3637693204370276</v>
      </c>
      <c r="AD89">
        <f t="shared" si="4"/>
        <v>1071.2266639074098</v>
      </c>
      <c r="AE89">
        <f>'IDT-1'!F89</f>
        <v>-19.559999999999999</v>
      </c>
      <c r="AF89" s="24"/>
      <c r="AG89">
        <f t="shared" si="5"/>
        <v>1051.6666639074099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-17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7.4623200000000001</v>
      </c>
      <c r="E90">
        <f>GT_NG!T90</f>
        <v>10.98729792147806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55.347396029356425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553.30581872765435</v>
      </c>
      <c r="P90" s="36">
        <v>63.93</v>
      </c>
      <c r="Q90" s="36">
        <v>7.7113646017699109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402.98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9.3616099921279545</v>
      </c>
      <c r="AD90">
        <f t="shared" si="4"/>
        <v>1083.0225872881308</v>
      </c>
      <c r="AE90">
        <f>'IDT-1'!F90</f>
        <v>0</v>
      </c>
      <c r="AF90" s="24"/>
      <c r="AG90">
        <f t="shared" si="5"/>
        <v>1083.0225872881308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-11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7.4623200000000001</v>
      </c>
      <c r="E91">
        <f>GT_NG!T91</f>
        <v>10.98729792147806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57.302636786158018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529.46414171099127</v>
      </c>
      <c r="P91" s="36">
        <v>63.93</v>
      </c>
      <c r="Q91" s="36">
        <v>7.7113646017699109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403.32999999999993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9.1807039275451157</v>
      </c>
      <c r="AD91">
        <f t="shared" si="4"/>
        <v>1061.667057092852</v>
      </c>
      <c r="AE91">
        <f>'IDT-1'!F91</f>
        <v>0</v>
      </c>
      <c r="AF91" s="24"/>
      <c r="AG91">
        <f t="shared" si="5"/>
        <v>1061.667057092852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7.4623200000000001</v>
      </c>
      <c r="E92">
        <f>GT_NG!T92</f>
        <v>10.98729792147806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57.302636786158018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524.59586584853889</v>
      </c>
      <c r="P92" s="36">
        <v>63.93</v>
      </c>
      <c r="Q92" s="36">
        <v>7.7113646017699109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403.85999999999996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9.3475701956978536</v>
      </c>
      <c r="AD92">
        <f t="shared" si="4"/>
        <v>1033.161914962247</v>
      </c>
      <c r="AE92">
        <f>'IDT-1'!F92</f>
        <v>0</v>
      </c>
      <c r="AF92" s="24"/>
      <c r="AG92">
        <f t="shared" si="5"/>
        <v>1033.161914962247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7.4623200000000001</v>
      </c>
      <c r="E93">
        <f>GT_NG!T93</f>
        <v>10.98729792147806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57.302636786158018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515.29042204853886</v>
      </c>
      <c r="P93" s="36">
        <v>63.93</v>
      </c>
      <c r="Q93" s="36">
        <v>7.7113646017699109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354.60999999999996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8.7697179474067344</v>
      </c>
      <c r="AD93">
        <f t="shared" si="4"/>
        <v>1035.2443234105381</v>
      </c>
      <c r="AE93">
        <f>'IDT-1'!F93</f>
        <v>0</v>
      </c>
      <c r="AF93" s="24"/>
      <c r="AG93">
        <f t="shared" si="5"/>
        <v>1035.2443234105381</v>
      </c>
      <c r="AI93" s="34">
        <f>PXIL!J93</f>
        <v>0</v>
      </c>
      <c r="AJ93" s="34">
        <f>PXIL!P93</f>
        <v>0</v>
      </c>
      <c r="AK93" s="34">
        <f>RTM_IEX!J93</f>
        <v>25.06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7.4623200000000001</v>
      </c>
      <c r="E94">
        <f>GT_NG!T94</f>
        <v>10.98729792147806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57.302636786158018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504.09462851932108</v>
      </c>
      <c r="P94" s="36">
        <v>63.93</v>
      </c>
      <c r="Q94" s="36">
        <v>7.7113646017699109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354.28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8.4786092817613046</v>
      </c>
      <c r="AD94">
        <f t="shared" si="4"/>
        <v>1000.8796385469656</v>
      </c>
      <c r="AE94">
        <f>'IDT-1'!F94</f>
        <v>0</v>
      </c>
      <c r="AF94" s="24"/>
      <c r="AG94">
        <f t="shared" si="5"/>
        <v>1000.8796385469656</v>
      </c>
      <c r="AI94" s="34">
        <f>PXIL!J94</f>
        <v>0</v>
      </c>
      <c r="AJ94" s="34">
        <f>PXIL!P94</f>
        <v>0</v>
      </c>
      <c r="AK94" s="34">
        <f>RTM_IEX!J94</f>
        <v>1.93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7.4623200000000001</v>
      </c>
      <c r="E95">
        <f>GT_NG!T95</f>
        <v>10.98729792147806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57.302636786158018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503.74974833894981</v>
      </c>
      <c r="P95" s="36">
        <v>21.21</v>
      </c>
      <c r="Q95" s="36">
        <v>7.7113646017699109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353.03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0</v>
      </c>
      <c r="AC95">
        <f t="shared" si="3"/>
        <v>8.3951139663421941</v>
      </c>
      <c r="AD95">
        <f t="shared" si="4"/>
        <v>918.71825368201348</v>
      </c>
      <c r="AE95">
        <f>'IDT-1'!F95</f>
        <v>0</v>
      </c>
      <c r="AF95" s="24"/>
      <c r="AG95">
        <f t="shared" si="5"/>
        <v>918.71825368201348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7.4623200000000001</v>
      </c>
      <c r="E96">
        <f>GT_NG!T96</f>
        <v>10.958385876418664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57.302636786158018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503.75214523276048</v>
      </c>
      <c r="P96" s="36">
        <v>21.21</v>
      </c>
      <c r="Q96" s="36">
        <v>7.7113646017699109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312.94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1.66</v>
      </c>
      <c r="AB96" s="75">
        <f>-STOA!P96</f>
        <v>0</v>
      </c>
      <c r="AC96">
        <f t="shared" si="3"/>
        <v>7.9988371349974834</v>
      </c>
      <c r="AD96">
        <f t="shared" si="4"/>
        <v>885.99801536210964</v>
      </c>
      <c r="AE96">
        <f>'IDT-1'!F96</f>
        <v>0</v>
      </c>
      <c r="AF96" s="24"/>
      <c r="AG96">
        <f t="shared" si="5"/>
        <v>885.99801536210964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7.4623200000000001</v>
      </c>
      <c r="E97">
        <f>GT_NG!T97</f>
        <v>10.958385876418664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57.302636786158018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503.67616573490483</v>
      </c>
      <c r="P97" s="36">
        <v>21.209999999999997</v>
      </c>
      <c r="Q97" s="36">
        <v>7.7113646017699109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312.85999999999996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</v>
      </c>
      <c r="AA97" s="75">
        <f>STOA!J97</f>
        <v>1.66</v>
      </c>
      <c r="AB97" s="75">
        <f>-STOA!P97</f>
        <v>0</v>
      </c>
      <c r="AC97">
        <f t="shared" si="3"/>
        <v>8.2940174275866134</v>
      </c>
      <c r="AD97">
        <f t="shared" si="4"/>
        <v>850.54685557166488</v>
      </c>
      <c r="AE97">
        <f>'IDT-1'!F97</f>
        <v>0</v>
      </c>
      <c r="AF97" s="24"/>
      <c r="AG97">
        <f t="shared" si="5"/>
        <v>850.54685557166488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-58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7.4623200000000001</v>
      </c>
      <c r="E98">
        <f>GT_NG!T98</f>
        <v>10.958385876418664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57.302636786158018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503.67912825758862</v>
      </c>
      <c r="P98" s="36">
        <v>21.21</v>
      </c>
      <c r="Q98" s="36">
        <v>7.7115999169952278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274.16999999999996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-33</v>
      </c>
      <c r="AA98" s="75">
        <f>STOA!J98</f>
        <v>1.66</v>
      </c>
      <c r="AB98" s="75">
        <f>-STOA!P98</f>
        <v>0</v>
      </c>
      <c r="AC98">
        <f t="shared" si="3"/>
        <v>7.8928078699010475</v>
      </c>
      <c r="AD98">
        <f t="shared" si="4"/>
        <v>821.26126296725954</v>
      </c>
      <c r="AE98">
        <f>'IDT-1'!F98</f>
        <v>0</v>
      </c>
      <c r="AF98" s="24"/>
      <c r="AG98">
        <f t="shared" si="5"/>
        <v>821.26126296725954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0.17710221749999991</v>
      </c>
      <c r="E99">
        <f t="shared" si="6"/>
        <v>0.16048830031693978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1.4622380243077868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15.856463935717892</v>
      </c>
      <c r="P99" s="36">
        <f t="shared" si="6"/>
        <v>1.3420296518841917</v>
      </c>
      <c r="Q99" s="36">
        <f t="shared" si="6"/>
        <v>0.47434691431424469</v>
      </c>
      <c r="R99" s="38">
        <f>SUM(R3:R98)/4000</f>
        <v>0.20096320844945753</v>
      </c>
      <c r="S99" s="38">
        <f t="shared" si="6"/>
        <v>0</v>
      </c>
      <c r="T99" s="37">
        <f t="shared" si="6"/>
        <v>0.4733949999999999</v>
      </c>
      <c r="U99" s="37">
        <f t="shared" si="6"/>
        <v>8.6577868270000025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0.1710325</v>
      </c>
      <c r="Z99" s="34">
        <f t="shared" si="6"/>
        <v>-1.5646500000000001</v>
      </c>
      <c r="AA99" s="75">
        <f t="shared" si="6"/>
        <v>4.0399999999999943E-2</v>
      </c>
      <c r="AB99" s="75">
        <f t="shared" si="6"/>
        <v>0</v>
      </c>
      <c r="AC99">
        <f t="shared" si="6"/>
        <v>0.2663143494452111</v>
      </c>
      <c r="AD99">
        <f t="shared" si="6"/>
        <v>28.059727230045301</v>
      </c>
      <c r="AE99">
        <f t="shared" si="6"/>
        <v>-0.80323974999999981</v>
      </c>
      <c r="AG99">
        <f t="shared" si="6"/>
        <v>27.256487480045308</v>
      </c>
      <c r="AI99">
        <f t="shared" si="6"/>
        <v>0</v>
      </c>
      <c r="AJ99">
        <f t="shared" si="6"/>
        <v>0</v>
      </c>
      <c r="AK99">
        <f t="shared" si="6"/>
        <v>0.99169499999999988</v>
      </c>
      <c r="AL99">
        <f t="shared" si="6"/>
        <v>-0.11724999999999999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1.1907000000000001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50.61</v>
      </c>
      <c r="AB3" s="75">
        <f>-STOA!Q3</f>
        <v>0</v>
      </c>
      <c r="AC3">
        <f>SUMIF(B3:AB3,"&gt;0")*$AC$2-SUMIF(B3:AB3,"&lt;0")*($AC$2/(1-$AC$2))+SUMIF(AI3:AR3,"&gt;0")*$AC$2-SUMIF(AI3:AR3,"&lt;0")*($AC$2/(1-$AC$2))</f>
        <v>0.8806944683293364</v>
      </c>
      <c r="AD3">
        <f>SUM(B3:AB3,AI3:AR3)-AC3</f>
        <v>103.96388509468692</v>
      </c>
      <c r="AE3">
        <f>'IDT-1'!E3</f>
        <v>0</v>
      </c>
      <c r="AF3" s="24"/>
      <c r="AG3">
        <f>SUM(AD3:AF3)</f>
        <v>103.96388509468692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27.96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1.1907000000000001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50.61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0.87254646832933647</v>
      </c>
      <c r="AD4">
        <f t="shared" ref="AD4:AD67" si="1">SUM(B4:AB4,AI4:AR4)-AC4</f>
        <v>103.00203309468691</v>
      </c>
      <c r="AE4">
        <f>'IDT-1'!E4</f>
        <v>0</v>
      </c>
      <c r="AF4" s="24"/>
      <c r="AG4">
        <f t="shared" ref="AG4:AG67" si="2">SUM(AD4:AF4)</f>
        <v>103.00203309468691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26.99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1.1907000000000001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50.61</v>
      </c>
      <c r="AB5" s="75">
        <f>-STOA!Q5</f>
        <v>0</v>
      </c>
      <c r="AC5">
        <f t="shared" si="0"/>
        <v>0.84020646832933643</v>
      </c>
      <c r="AD5">
        <f t="shared" si="1"/>
        <v>99.184373094686904</v>
      </c>
      <c r="AE5">
        <f>'IDT-1'!E5</f>
        <v>0</v>
      </c>
      <c r="AF5" s="24"/>
      <c r="AG5">
        <f t="shared" si="2"/>
        <v>99.184373094686904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23.14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1.1907000000000001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50.61</v>
      </c>
      <c r="AB6" s="75">
        <f>-STOA!Q6</f>
        <v>0</v>
      </c>
      <c r="AC6">
        <f t="shared" si="0"/>
        <v>0.83205846832933639</v>
      </c>
      <c r="AD6">
        <f t="shared" si="1"/>
        <v>98.222521094686911</v>
      </c>
      <c r="AE6">
        <f>'IDT-1'!E6</f>
        <v>0</v>
      </c>
      <c r="AF6" s="24"/>
      <c r="AG6">
        <f t="shared" si="2"/>
        <v>98.222521094686911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22.17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50.61</v>
      </c>
      <c r="AB7" s="75">
        <f>-STOA!Q7</f>
        <v>0</v>
      </c>
      <c r="AC7">
        <f t="shared" si="0"/>
        <v>0.82399446832933643</v>
      </c>
      <c r="AD7">
        <f t="shared" si="1"/>
        <v>97.270585094686922</v>
      </c>
      <c r="AE7">
        <f>'IDT-1'!E7</f>
        <v>0</v>
      </c>
      <c r="AF7" s="24"/>
      <c r="AG7">
        <f t="shared" si="2"/>
        <v>97.270585094686922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21.21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1.1907000000000001</v>
      </c>
      <c r="E8">
        <f>GT_NG!S8</f>
        <v>2.0840979453982551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50.61</v>
      </c>
      <c r="AB8" s="75">
        <f>-STOA!Q8</f>
        <v>0</v>
      </c>
      <c r="AC8">
        <f t="shared" si="0"/>
        <v>0.80778430274134527</v>
      </c>
      <c r="AD8">
        <f t="shared" si="1"/>
        <v>95.357013642656909</v>
      </c>
      <c r="AE8">
        <f>'IDT-1'!E8</f>
        <v>0</v>
      </c>
      <c r="AF8" s="24"/>
      <c r="AG8">
        <f t="shared" si="2"/>
        <v>95.357013642656909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19.28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1.1907000000000001</v>
      </c>
      <c r="E9">
        <f>GT_NG!S9</f>
        <v>2.0840979453982551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50.61</v>
      </c>
      <c r="AB9" s="75">
        <f>-STOA!Q9</f>
        <v>0</v>
      </c>
      <c r="AC9">
        <f t="shared" si="0"/>
        <v>0.79972030274134531</v>
      </c>
      <c r="AD9">
        <f t="shared" si="1"/>
        <v>94.405077642656892</v>
      </c>
      <c r="AE9">
        <f>'IDT-1'!E9</f>
        <v>0</v>
      </c>
      <c r="AF9" s="24"/>
      <c r="AG9">
        <f t="shared" si="2"/>
        <v>94.405077642656892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18.32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1.1907000000000001</v>
      </c>
      <c r="E10">
        <f>GT_NG!S10</f>
        <v>1.9826792963464139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50.61</v>
      </c>
      <c r="AB10" s="75">
        <f>-STOA!Q10</f>
        <v>0</v>
      </c>
      <c r="AC10">
        <f t="shared" si="0"/>
        <v>0.79886838608930988</v>
      </c>
      <c r="AD10">
        <f t="shared" si="1"/>
        <v>94.304510910257108</v>
      </c>
      <c r="AE10">
        <f>'IDT-1'!E10</f>
        <v>0</v>
      </c>
      <c r="AF10" s="24"/>
      <c r="AG10">
        <f t="shared" si="2"/>
        <v>94.304510910257108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18.32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1.1907000000000001</v>
      </c>
      <c r="E11">
        <f>GT_NG!S11</f>
        <v>1.9826792963464139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50.61</v>
      </c>
      <c r="AB11" s="75">
        <f>-STOA!Q11</f>
        <v>0</v>
      </c>
      <c r="AC11">
        <f t="shared" si="0"/>
        <v>0.79072038608930983</v>
      </c>
      <c r="AD11">
        <f t="shared" si="1"/>
        <v>93.342658910257114</v>
      </c>
      <c r="AE11">
        <f>'IDT-1'!E11</f>
        <v>0</v>
      </c>
      <c r="AF11" s="24"/>
      <c r="AG11">
        <f t="shared" si="2"/>
        <v>93.342658910257114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17.350000000000001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1.1907000000000001</v>
      </c>
      <c r="E12">
        <f>GT_NG!S12</f>
        <v>2.044007858546169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50.61</v>
      </c>
      <c r="AB12" s="75">
        <f>-STOA!Q12</f>
        <v>0</v>
      </c>
      <c r="AC12">
        <f t="shared" si="0"/>
        <v>0.78317154601178784</v>
      </c>
      <c r="AD12">
        <f t="shared" si="1"/>
        <v>92.451536312534387</v>
      </c>
      <c r="AE12">
        <f>'IDT-1'!E12</f>
        <v>0</v>
      </c>
      <c r="AF12" s="24"/>
      <c r="AG12">
        <f t="shared" si="2"/>
        <v>92.451536312534387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16.39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1.1907000000000001</v>
      </c>
      <c r="E13">
        <f>GT_NG!S13</f>
        <v>1.4764015645371575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50.61</v>
      </c>
      <c r="AB13" s="75">
        <f>-STOA!Q13</f>
        <v>0</v>
      </c>
      <c r="AC13">
        <f t="shared" si="0"/>
        <v>0.77025565314211208</v>
      </c>
      <c r="AD13">
        <f t="shared" si="1"/>
        <v>90.926845911395048</v>
      </c>
      <c r="AE13">
        <f>'IDT-1'!E13</f>
        <v>0</v>
      </c>
      <c r="AF13" s="24"/>
      <c r="AG13">
        <f t="shared" si="2"/>
        <v>90.926845911395048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15.42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1.1907000000000001</v>
      </c>
      <c r="E14">
        <f>GT_NG!S14</f>
        <v>1.4764015645371575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50.61</v>
      </c>
      <c r="AB14" s="75">
        <f>-STOA!Q14</f>
        <v>0</v>
      </c>
      <c r="AC14">
        <f t="shared" si="0"/>
        <v>0.77025565314211208</v>
      </c>
      <c r="AD14">
        <f t="shared" si="1"/>
        <v>90.926845911395048</v>
      </c>
      <c r="AE14">
        <f>'IDT-1'!E14</f>
        <v>0</v>
      </c>
      <c r="AF14" s="24"/>
      <c r="AG14">
        <f t="shared" si="2"/>
        <v>90.926845911395048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15.42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1.1907000000000001</v>
      </c>
      <c r="E15">
        <f>GT_NG!S15</f>
        <v>1.4764015645371575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50.61</v>
      </c>
      <c r="AB15" s="75">
        <f>-STOA!Q15</f>
        <v>0</v>
      </c>
      <c r="AC15">
        <f t="shared" si="0"/>
        <v>0.77025565314211208</v>
      </c>
      <c r="AD15">
        <f t="shared" si="1"/>
        <v>90.926845911395048</v>
      </c>
      <c r="AE15">
        <f>'IDT-1'!E15</f>
        <v>0</v>
      </c>
      <c r="AF15" s="24"/>
      <c r="AG15">
        <f t="shared" si="2"/>
        <v>90.926845911395048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15.42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1.1907000000000001</v>
      </c>
      <c r="E16">
        <f>GT_NG!S16</f>
        <v>1.4764015645371575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50.61</v>
      </c>
      <c r="AB16" s="75">
        <f>-STOA!Q16</f>
        <v>0</v>
      </c>
      <c r="AC16">
        <f t="shared" si="0"/>
        <v>0.77025565314211208</v>
      </c>
      <c r="AD16">
        <f t="shared" si="1"/>
        <v>90.926845911395048</v>
      </c>
      <c r="AE16">
        <f>'IDT-1'!E16</f>
        <v>0</v>
      </c>
      <c r="AF16" s="24"/>
      <c r="AG16">
        <f t="shared" si="2"/>
        <v>90.926845911395048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15.42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1.1907000000000001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50.61</v>
      </c>
      <c r="AB17" s="75">
        <f>-STOA!Q17</f>
        <v>0</v>
      </c>
      <c r="AC17">
        <f t="shared" si="0"/>
        <v>0.75785387999999998</v>
      </c>
      <c r="AD17">
        <f t="shared" si="1"/>
        <v>89.462846120000009</v>
      </c>
      <c r="AE17">
        <f>'IDT-1'!E17</f>
        <v>0</v>
      </c>
      <c r="AF17" s="24"/>
      <c r="AG17">
        <f t="shared" si="2"/>
        <v>89.462846120000009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15.42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1.1907000000000001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50.61</v>
      </c>
      <c r="AB18" s="75">
        <f>-STOA!Q18</f>
        <v>0</v>
      </c>
      <c r="AC18">
        <f t="shared" si="0"/>
        <v>0.75785387999999998</v>
      </c>
      <c r="AD18">
        <f t="shared" si="1"/>
        <v>89.462846120000009</v>
      </c>
      <c r="AE18">
        <f>'IDT-1'!E18</f>
        <v>0</v>
      </c>
      <c r="AF18" s="24"/>
      <c r="AG18">
        <f t="shared" si="2"/>
        <v>89.462846120000009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15.42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1.1907000000000001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50.61</v>
      </c>
      <c r="AB19" s="75">
        <f>-STOA!Q19</f>
        <v>0</v>
      </c>
      <c r="AC19">
        <f t="shared" si="0"/>
        <v>0.75785387999999998</v>
      </c>
      <c r="AD19">
        <f t="shared" si="1"/>
        <v>89.462846120000009</v>
      </c>
      <c r="AE19">
        <f>'IDT-1'!E19</f>
        <v>0</v>
      </c>
      <c r="AF19" s="24"/>
      <c r="AG19">
        <f t="shared" si="2"/>
        <v>89.462846120000009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15.42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1.1907000000000001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50.61</v>
      </c>
      <c r="AB20" s="75">
        <f>-STOA!Q20</f>
        <v>0</v>
      </c>
      <c r="AC20">
        <f t="shared" si="0"/>
        <v>0.76600188000000002</v>
      </c>
      <c r="AD20">
        <f t="shared" si="1"/>
        <v>90.424698120000002</v>
      </c>
      <c r="AE20">
        <f>'IDT-1'!E20</f>
        <v>0</v>
      </c>
      <c r="AF20" s="24"/>
      <c r="AG20">
        <f t="shared" si="2"/>
        <v>90.424698120000002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16.39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1.1907000000000001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50.61</v>
      </c>
      <c r="AB21" s="75">
        <f>-STOA!Q21</f>
        <v>0</v>
      </c>
      <c r="AC21">
        <f t="shared" si="0"/>
        <v>0.76600188000000002</v>
      </c>
      <c r="AD21">
        <f t="shared" si="1"/>
        <v>90.424698120000002</v>
      </c>
      <c r="AE21">
        <f>'IDT-1'!E21</f>
        <v>0</v>
      </c>
      <c r="AF21" s="24"/>
      <c r="AG21">
        <f t="shared" si="2"/>
        <v>90.424698120000002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16.39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1.1907000000000001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50.61</v>
      </c>
      <c r="AB22" s="75">
        <f>-STOA!Q22</f>
        <v>0</v>
      </c>
      <c r="AC22">
        <f t="shared" si="0"/>
        <v>0.79027787999999999</v>
      </c>
      <c r="AD22">
        <f t="shared" si="1"/>
        <v>93.290422120000002</v>
      </c>
      <c r="AE22">
        <f>'IDT-1'!E22</f>
        <v>0</v>
      </c>
      <c r="AF22" s="24"/>
      <c r="AG22">
        <f t="shared" si="2"/>
        <v>93.290422120000002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19.28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50.61</v>
      </c>
      <c r="AB23" s="75">
        <f>-STOA!Q23</f>
        <v>0</v>
      </c>
      <c r="AC23">
        <f t="shared" si="0"/>
        <v>0.79027787999999999</v>
      </c>
      <c r="AD23">
        <f t="shared" si="1"/>
        <v>93.290422120000002</v>
      </c>
      <c r="AE23">
        <f>'IDT-1'!E23</f>
        <v>0</v>
      </c>
      <c r="AF23" s="24"/>
      <c r="AG23">
        <f t="shared" si="2"/>
        <v>93.290422120000002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19.28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1.1907000000000001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50.61</v>
      </c>
      <c r="AB24" s="75">
        <f>-STOA!Q24</f>
        <v>0</v>
      </c>
      <c r="AC24">
        <f t="shared" si="0"/>
        <v>0.79842588000000003</v>
      </c>
      <c r="AD24">
        <f t="shared" si="1"/>
        <v>94.25227412000001</v>
      </c>
      <c r="AE24">
        <f>'IDT-1'!E24</f>
        <v>0</v>
      </c>
      <c r="AF24" s="24"/>
      <c r="AG24">
        <f t="shared" si="2"/>
        <v>94.25227412000001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20.25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1.1907000000000001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50.61</v>
      </c>
      <c r="AB25" s="75">
        <f>-STOA!Q25</f>
        <v>0</v>
      </c>
      <c r="AC25">
        <f t="shared" si="0"/>
        <v>0.81455388000000006</v>
      </c>
      <c r="AD25">
        <f t="shared" si="1"/>
        <v>96.156146120000002</v>
      </c>
      <c r="AE25">
        <f>'IDT-1'!E25</f>
        <v>0</v>
      </c>
      <c r="AF25" s="24"/>
      <c r="AG25">
        <f t="shared" si="2"/>
        <v>96.156146120000002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22.17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50.61</v>
      </c>
      <c r="AB26" s="75">
        <f>-STOA!Q26</f>
        <v>0</v>
      </c>
      <c r="AC26">
        <f t="shared" si="0"/>
        <v>0.83076587999999996</v>
      </c>
      <c r="AD26">
        <f t="shared" si="1"/>
        <v>98.069934119999999</v>
      </c>
      <c r="AE26">
        <f>'IDT-1'!E26</f>
        <v>0</v>
      </c>
      <c r="AF26" s="24"/>
      <c r="AG26">
        <f t="shared" si="2"/>
        <v>98.069934119999999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24.1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50.61</v>
      </c>
      <c r="AB27" s="75">
        <f>-STOA!Q27</f>
        <v>0</v>
      </c>
      <c r="AC27">
        <f t="shared" si="0"/>
        <v>0.89552988</v>
      </c>
      <c r="AD27">
        <f t="shared" si="1"/>
        <v>105.71517012000001</v>
      </c>
      <c r="AE27">
        <f>'IDT-1'!E27</f>
        <v>0</v>
      </c>
      <c r="AF27" s="24"/>
      <c r="AG27">
        <f t="shared" si="2"/>
        <v>105.71517012000001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31.81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50.61</v>
      </c>
      <c r="AB28" s="75">
        <f>-STOA!Q28</f>
        <v>0</v>
      </c>
      <c r="AC28">
        <f t="shared" si="0"/>
        <v>0.93610188000000005</v>
      </c>
      <c r="AD28">
        <f t="shared" si="1"/>
        <v>110.50459812000001</v>
      </c>
      <c r="AE28">
        <f>'IDT-1'!E28</f>
        <v>0</v>
      </c>
      <c r="AF28" s="24"/>
      <c r="AG28">
        <f t="shared" si="2"/>
        <v>110.50459812000001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36.64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50.61</v>
      </c>
      <c r="AB29" s="75">
        <f>-STOA!Q29</f>
        <v>0</v>
      </c>
      <c r="AC29">
        <f t="shared" si="0"/>
        <v>0.99271788000000005</v>
      </c>
      <c r="AD29">
        <f t="shared" si="1"/>
        <v>117.18798212</v>
      </c>
      <c r="AE29">
        <f>'IDT-1'!E29</f>
        <v>0</v>
      </c>
      <c r="AF29" s="24"/>
      <c r="AG29">
        <f t="shared" si="2"/>
        <v>117.18798212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43.38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50.61</v>
      </c>
      <c r="AB30" s="75">
        <f>-STOA!Q30</f>
        <v>0</v>
      </c>
      <c r="AC30">
        <f t="shared" si="0"/>
        <v>1.04135388</v>
      </c>
      <c r="AD30">
        <f t="shared" si="1"/>
        <v>122.92934612000001</v>
      </c>
      <c r="AE30">
        <f>'IDT-1'!E30</f>
        <v>0</v>
      </c>
      <c r="AF30" s="24"/>
      <c r="AG30">
        <f t="shared" si="2"/>
        <v>122.92934612000001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49.17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50.61</v>
      </c>
      <c r="AB31" s="75">
        <f>-STOA!Q31</f>
        <v>0</v>
      </c>
      <c r="AC31">
        <f t="shared" si="0"/>
        <v>1.0817578800000001</v>
      </c>
      <c r="AD31">
        <f t="shared" si="1"/>
        <v>127.69894212</v>
      </c>
      <c r="AE31">
        <f>'IDT-1'!E31</f>
        <v>0</v>
      </c>
      <c r="AF31" s="24"/>
      <c r="AG31">
        <f t="shared" si="2"/>
        <v>127.69894212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53.98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22.999620180001649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41.45</v>
      </c>
      <c r="Z32" s="34">
        <f>IEX!Q32</f>
        <v>0</v>
      </c>
      <c r="AA32" s="75">
        <f>STOA!K32</f>
        <v>50.61</v>
      </c>
      <c r="AB32" s="75">
        <f>-STOA!Q32</f>
        <v>0</v>
      </c>
      <c r="AC32">
        <f t="shared" si="0"/>
        <v>1.1215706895120139</v>
      </c>
      <c r="AD32">
        <f t="shared" si="1"/>
        <v>132.39874949048962</v>
      </c>
      <c r="AE32">
        <f>'IDT-1'!E32</f>
        <v>0</v>
      </c>
      <c r="AF32" s="24"/>
      <c r="AG32">
        <f t="shared" si="2"/>
        <v>132.39874949048962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17.27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22.999620180001649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44.5</v>
      </c>
      <c r="Z33" s="34">
        <f>IEX!Q33</f>
        <v>0</v>
      </c>
      <c r="AA33" s="75">
        <f>STOA!K33</f>
        <v>50.61</v>
      </c>
      <c r="AB33" s="75">
        <f>-STOA!Q33</f>
        <v>0</v>
      </c>
      <c r="AC33">
        <f t="shared" si="0"/>
        <v>1.216574689512014</v>
      </c>
      <c r="AD33">
        <f t="shared" si="1"/>
        <v>143.61374549048963</v>
      </c>
      <c r="AE33">
        <f>'IDT-1'!E33</f>
        <v>0</v>
      </c>
      <c r="AF33" s="24"/>
      <c r="AG33">
        <f t="shared" si="2"/>
        <v>143.61374549048963</v>
      </c>
      <c r="AI33" s="34">
        <f>PXIL!K33</f>
        <v>0</v>
      </c>
      <c r="AJ33" s="34">
        <f>PXIL!Q33</f>
        <v>0</v>
      </c>
      <c r="AK33" s="34">
        <f>RTM_IEX!K33</f>
        <v>17.350000000000001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8.18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22.999620180001649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23.37</v>
      </c>
      <c r="Z34" s="34">
        <f>IEX!Q34</f>
        <v>0</v>
      </c>
      <c r="AA34" s="75">
        <f>STOA!K34</f>
        <v>50.61</v>
      </c>
      <c r="AB34" s="75">
        <f>-STOA!Q34</f>
        <v>0</v>
      </c>
      <c r="AC34">
        <f t="shared" si="0"/>
        <v>1.2028826895120137</v>
      </c>
      <c r="AD34">
        <f t="shared" si="1"/>
        <v>141.99743749048963</v>
      </c>
      <c r="AE34">
        <f>'IDT-1'!E34</f>
        <v>0</v>
      </c>
      <c r="AF34" s="24"/>
      <c r="AG34">
        <f t="shared" si="2"/>
        <v>141.99743749048963</v>
      </c>
      <c r="AI34" s="34">
        <f>PXIL!K34</f>
        <v>0</v>
      </c>
      <c r="AJ34" s="34">
        <f>PXIL!Q34</f>
        <v>0</v>
      </c>
      <c r="AK34" s="34">
        <f>RTM_IEX!K34</f>
        <v>36.42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8.61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20.010000000000002</v>
      </c>
      <c r="Z35" s="34">
        <f>IEX!Q35</f>
        <v>0</v>
      </c>
      <c r="AA35" s="75">
        <f>STOA!K35</f>
        <v>50.61</v>
      </c>
      <c r="AB35" s="75">
        <f>-STOA!Q35</f>
        <v>0</v>
      </c>
      <c r="AC35">
        <f t="shared" si="0"/>
        <v>1.2977218799999999</v>
      </c>
      <c r="AD35">
        <f t="shared" si="1"/>
        <v>153.19297811999999</v>
      </c>
      <c r="AE35">
        <f>'IDT-1'!E35</f>
        <v>0</v>
      </c>
      <c r="AF35" s="24"/>
      <c r="AG35">
        <f t="shared" si="2"/>
        <v>153.19297811999999</v>
      </c>
      <c r="AI35" s="34">
        <f>PXIL!K35</f>
        <v>0</v>
      </c>
      <c r="AJ35" s="34">
        <f>PXIL!Q35</f>
        <v>0</v>
      </c>
      <c r="AK35" s="34">
        <f>RTM_IEX!K35</f>
        <v>49.59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10.45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9.24</v>
      </c>
      <c r="Z36" s="34">
        <f>IEX!Q36</f>
        <v>0</v>
      </c>
      <c r="AA36" s="75">
        <f>STOA!K36</f>
        <v>50.61</v>
      </c>
      <c r="AB36" s="75">
        <f>-STOA!Q36</f>
        <v>0</v>
      </c>
      <c r="AC36">
        <f t="shared" si="0"/>
        <v>1.1742418799999998</v>
      </c>
      <c r="AD36">
        <f t="shared" si="1"/>
        <v>138.61645812</v>
      </c>
      <c r="AE36">
        <f>'IDT-1'!E36</f>
        <v>0</v>
      </c>
      <c r="AF36" s="24"/>
      <c r="AG36">
        <f t="shared" si="2"/>
        <v>138.61645812</v>
      </c>
      <c r="AI36" s="34">
        <f>PXIL!K36</f>
        <v>0</v>
      </c>
      <c r="AJ36" s="34">
        <f>PXIL!Q36</f>
        <v>0</v>
      </c>
      <c r="AK36" s="34">
        <f>RTM_IEX!K36</f>
        <v>49.42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6.69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18.57</v>
      </c>
      <c r="Z37" s="34">
        <f>IEX!Q37</f>
        <v>0</v>
      </c>
      <c r="AA37" s="75">
        <f>STOA!K37</f>
        <v>50.61</v>
      </c>
      <c r="AB37" s="75">
        <f>-STOA!Q37</f>
        <v>0</v>
      </c>
      <c r="AC37">
        <f t="shared" si="0"/>
        <v>1.1753338799999999</v>
      </c>
      <c r="AD37">
        <f t="shared" si="1"/>
        <v>138.74536611999997</v>
      </c>
      <c r="AE37">
        <f>'IDT-1'!E37</f>
        <v>0</v>
      </c>
      <c r="AF37" s="24"/>
      <c r="AG37">
        <f t="shared" si="2"/>
        <v>138.74536611999997</v>
      </c>
      <c r="AI37" s="34">
        <f>PXIL!K37</f>
        <v>0</v>
      </c>
      <c r="AJ37" s="34">
        <f>PXIL!Q37</f>
        <v>0</v>
      </c>
      <c r="AK37" s="34">
        <f>RTM_IEX!K37</f>
        <v>39.94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6.97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18.43</v>
      </c>
      <c r="Z38" s="34">
        <f>IEX!Q38</f>
        <v>0</v>
      </c>
      <c r="AA38" s="75">
        <f>STOA!K38</f>
        <v>50.61</v>
      </c>
      <c r="AB38" s="75">
        <f>-STOA!Q38</f>
        <v>0</v>
      </c>
      <c r="AC38">
        <f t="shared" si="0"/>
        <v>1.1681938799999998</v>
      </c>
      <c r="AD38">
        <f t="shared" si="1"/>
        <v>137.90250612</v>
      </c>
      <c r="AE38">
        <f>'IDT-1'!E38</f>
        <v>0</v>
      </c>
      <c r="AF38" s="24"/>
      <c r="AG38">
        <f t="shared" si="2"/>
        <v>137.90250612</v>
      </c>
      <c r="AI38" s="34">
        <f>PXIL!K38</f>
        <v>0</v>
      </c>
      <c r="AJ38" s="34">
        <f>PXIL!Q38</f>
        <v>0</v>
      </c>
      <c r="AK38" s="34">
        <f>RTM_IEX!K38</f>
        <v>39.729999999999997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6.47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16.239999999999998</v>
      </c>
      <c r="Z39" s="34">
        <f>IEX!Q39</f>
        <v>0</v>
      </c>
      <c r="AA39" s="75">
        <f>STOA!K39</f>
        <v>50.61</v>
      </c>
      <c r="AB39" s="75">
        <f>-STOA!Q39</f>
        <v>0</v>
      </c>
      <c r="AC39">
        <f t="shared" si="0"/>
        <v>0.95642987999999995</v>
      </c>
      <c r="AD39">
        <f t="shared" si="1"/>
        <v>112.90427012000001</v>
      </c>
      <c r="AE39">
        <f>'IDT-1'!E39</f>
        <v>0</v>
      </c>
      <c r="AF39" s="24"/>
      <c r="AG39">
        <f t="shared" si="2"/>
        <v>112.90427012000001</v>
      </c>
      <c r="AI39" s="34">
        <f>PXIL!K39</f>
        <v>0</v>
      </c>
      <c r="AJ39" s="34">
        <f>PXIL!Q39</f>
        <v>0</v>
      </c>
      <c r="AK39" s="34">
        <f>RTM_IEX!K39</f>
        <v>16.89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6.29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22.999620180001649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26.69</v>
      </c>
      <c r="Z40" s="34">
        <f>IEX!Q40</f>
        <v>0</v>
      </c>
      <c r="AA40" s="75">
        <f>STOA!K40</f>
        <v>50.61</v>
      </c>
      <c r="AB40" s="75">
        <f>-STOA!Q40</f>
        <v>0</v>
      </c>
      <c r="AC40">
        <f t="shared" si="0"/>
        <v>1.0173266895120139</v>
      </c>
      <c r="AD40">
        <f t="shared" si="1"/>
        <v>120.09299349048963</v>
      </c>
      <c r="AE40">
        <f>'IDT-1'!E40</f>
        <v>0</v>
      </c>
      <c r="AF40" s="24"/>
      <c r="AG40">
        <f t="shared" si="2"/>
        <v>120.09299349048963</v>
      </c>
      <c r="AI40" s="34">
        <f>PXIL!K40</f>
        <v>0</v>
      </c>
      <c r="AJ40" s="34">
        <f>PXIL!Q40</f>
        <v>0</v>
      </c>
      <c r="AK40" s="34">
        <f>RTM_IEX!K40</f>
        <v>13.56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6.06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22.999620180001649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34.49</v>
      </c>
      <c r="Z41" s="34">
        <f>IEX!Q41</f>
        <v>0</v>
      </c>
      <c r="AA41" s="75">
        <f>STOA!K41</f>
        <v>50.61</v>
      </c>
      <c r="AB41" s="75">
        <f>-STOA!Q41</f>
        <v>0</v>
      </c>
      <c r="AC41">
        <f t="shared" si="0"/>
        <v>1.0667186895120138</v>
      </c>
      <c r="AD41">
        <f t="shared" si="1"/>
        <v>125.92360149048963</v>
      </c>
      <c r="AE41">
        <f>'IDT-1'!E41</f>
        <v>0</v>
      </c>
      <c r="AF41" s="24"/>
      <c r="AG41">
        <f t="shared" si="2"/>
        <v>125.92360149048963</v>
      </c>
      <c r="AI41" s="34">
        <f>PXIL!K41</f>
        <v>0</v>
      </c>
      <c r="AJ41" s="34">
        <f>PXIL!Q41</f>
        <v>0</v>
      </c>
      <c r="AK41" s="34">
        <f>RTM_IEX!K41</f>
        <v>8.2899999999999991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9.41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22.999620180001649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38.22</v>
      </c>
      <c r="Z42" s="34">
        <f>IEX!Q42</f>
        <v>0</v>
      </c>
      <c r="AA42" s="75">
        <f>STOA!K42</f>
        <v>50.61</v>
      </c>
      <c r="AB42" s="75">
        <f>-STOA!Q42</f>
        <v>0</v>
      </c>
      <c r="AC42">
        <f t="shared" si="0"/>
        <v>1.1107346895120138</v>
      </c>
      <c r="AD42">
        <f t="shared" si="1"/>
        <v>131.11958549048964</v>
      </c>
      <c r="AE42">
        <f>'IDT-1'!E42</f>
        <v>0</v>
      </c>
      <c r="AF42" s="24"/>
      <c r="AG42">
        <f t="shared" si="2"/>
        <v>131.11958549048964</v>
      </c>
      <c r="AI42" s="34">
        <f>PXIL!K42</f>
        <v>0</v>
      </c>
      <c r="AJ42" s="34">
        <f>PXIL!Q42</f>
        <v>0</v>
      </c>
      <c r="AK42" s="34">
        <f>RTM_IEX!K42</f>
        <v>9.43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9.7799999999999994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52.5</v>
      </c>
      <c r="Z43" s="34">
        <f>IEX!Q43</f>
        <v>0</v>
      </c>
      <c r="AA43" s="75">
        <f>STOA!K43</f>
        <v>50.61</v>
      </c>
      <c r="AB43" s="75">
        <f>-STOA!Q43</f>
        <v>0</v>
      </c>
      <c r="AC43">
        <f t="shared" si="0"/>
        <v>1.3626538799999999</v>
      </c>
      <c r="AD43">
        <f t="shared" si="1"/>
        <v>160.85804611999998</v>
      </c>
      <c r="AE43">
        <f>'IDT-1'!E43</f>
        <v>0</v>
      </c>
      <c r="AF43" s="24"/>
      <c r="AG43">
        <f t="shared" si="2"/>
        <v>160.85804611999998</v>
      </c>
      <c r="AI43" s="34">
        <f>PXIL!K43</f>
        <v>0</v>
      </c>
      <c r="AJ43" s="34">
        <f>PXIL!Q43</f>
        <v>0</v>
      </c>
      <c r="AK43" s="34">
        <f>RTM_IEX!K43</f>
        <v>10.4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24.88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1.369017094017094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55.41</v>
      </c>
      <c r="Z44" s="34">
        <f>IEX!Q44</f>
        <v>0</v>
      </c>
      <c r="AA44" s="75">
        <f>STOA!K44</f>
        <v>50.61</v>
      </c>
      <c r="AB44" s="75">
        <f>-STOA!Q44</f>
        <v>0</v>
      </c>
      <c r="AC44">
        <f t="shared" si="0"/>
        <v>1.4743656235897435</v>
      </c>
      <c r="AD44">
        <f t="shared" si="1"/>
        <v>174.04535147042736</v>
      </c>
      <c r="AE44">
        <f>'IDT-1'!E44</f>
        <v>0</v>
      </c>
      <c r="AF44" s="24"/>
      <c r="AG44">
        <f t="shared" si="2"/>
        <v>174.04535147042736</v>
      </c>
      <c r="AI44" s="34">
        <f>PXIL!K44</f>
        <v>0</v>
      </c>
      <c r="AJ44" s="34">
        <f>PXIL!Q44</f>
        <v>0</v>
      </c>
      <c r="AK44" s="34">
        <f>RTM_IEX!K44</f>
        <v>11.71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32.590000000000003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1.369017094017094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79.56</v>
      </c>
      <c r="Z45" s="34">
        <f>IEX!Q45</f>
        <v>0</v>
      </c>
      <c r="AA45" s="75">
        <f>STOA!K45</f>
        <v>50.61</v>
      </c>
      <c r="AB45" s="75">
        <f>-STOA!Q45</f>
        <v>0</v>
      </c>
      <c r="AC45">
        <f t="shared" si="0"/>
        <v>1.8033936235897436</v>
      </c>
      <c r="AD45">
        <f t="shared" si="1"/>
        <v>212.88632347042736</v>
      </c>
      <c r="AE45">
        <f>'IDT-1'!E45</f>
        <v>0</v>
      </c>
      <c r="AF45" s="24"/>
      <c r="AG45">
        <f t="shared" si="2"/>
        <v>212.88632347042736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59.32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1.1664000000000001</v>
      </c>
      <c r="E46">
        <f>GT_NG!S46</f>
        <v>1.4329886246122028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50.61</v>
      </c>
      <c r="AB46" s="75">
        <f>-STOA!Q46</f>
        <v>0</v>
      </c>
      <c r="AC46">
        <f t="shared" si="0"/>
        <v>1.8194348644467424</v>
      </c>
      <c r="AD46">
        <f t="shared" si="1"/>
        <v>214.77995376016545</v>
      </c>
      <c r="AE46">
        <f>'IDT-1'!E46</f>
        <v>0</v>
      </c>
      <c r="AF46" s="24"/>
      <c r="AG46">
        <f t="shared" si="2"/>
        <v>214.77995376016545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140.75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1.1664000000000001</v>
      </c>
      <c r="E47">
        <f>GT_NG!S47</f>
        <v>1.4329886246122028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22.64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50.61</v>
      </c>
      <c r="AB47" s="75">
        <f>-STOA!Q47</f>
        <v>0</v>
      </c>
      <c r="AC47">
        <f t="shared" si="0"/>
        <v>1.7970908644467423</v>
      </c>
      <c r="AD47">
        <f t="shared" si="1"/>
        <v>212.14229776016546</v>
      </c>
      <c r="AE47">
        <f>'IDT-1'!E47</f>
        <v>0</v>
      </c>
      <c r="AF47" s="24"/>
      <c r="AG47">
        <f t="shared" si="2"/>
        <v>212.14229776016546</v>
      </c>
      <c r="AI47" s="34">
        <f>PXIL!K47</f>
        <v>0</v>
      </c>
      <c r="AJ47" s="34">
        <f>PXIL!Q47</f>
        <v>0</v>
      </c>
      <c r="AK47" s="34">
        <f>RTM_IEX!K47</f>
        <v>7.95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130.13999999999999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1.1664000000000001</v>
      </c>
      <c r="E48">
        <f>GT_NG!S48</f>
        <v>1.4329886246122028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22.64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50.61</v>
      </c>
      <c r="AB48" s="75">
        <f>-STOA!Q48</f>
        <v>0</v>
      </c>
      <c r="AC48">
        <f t="shared" si="0"/>
        <v>1.7849108644467426</v>
      </c>
      <c r="AD48">
        <f t="shared" si="1"/>
        <v>210.70447776016547</v>
      </c>
      <c r="AE48">
        <f>'IDT-1'!E48</f>
        <v>0</v>
      </c>
      <c r="AF48" s="24"/>
      <c r="AG48">
        <f t="shared" si="2"/>
        <v>210.70447776016547</v>
      </c>
      <c r="AI48" s="34">
        <f>PXIL!K48</f>
        <v>0</v>
      </c>
      <c r="AJ48" s="34">
        <f>PXIL!Q48</f>
        <v>0</v>
      </c>
      <c r="AK48" s="34">
        <f>RTM_IEX!K48</f>
        <v>7.46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129.18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1.1664000000000001</v>
      </c>
      <c r="E49">
        <f>GT_NG!S49</f>
        <v>1.4619725470259277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22.909088159203982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50.61</v>
      </c>
      <c r="AB49" s="75">
        <f>-STOA!Q49</f>
        <v>0</v>
      </c>
      <c r="AC49">
        <f t="shared" si="0"/>
        <v>1.7975786699323315</v>
      </c>
      <c r="AD49">
        <f t="shared" si="1"/>
        <v>212.19988203629757</v>
      </c>
      <c r="AE49">
        <f>'IDT-1'!E49</f>
        <v>0</v>
      </c>
      <c r="AF49" s="24"/>
      <c r="AG49">
        <f t="shared" si="2"/>
        <v>212.19988203629757</v>
      </c>
      <c r="AI49" s="34">
        <f>PXIL!K49</f>
        <v>0</v>
      </c>
      <c r="AJ49" s="34">
        <f>PXIL!Q49</f>
        <v>0</v>
      </c>
      <c r="AK49" s="34">
        <f>RTM_IEX!K49</f>
        <v>9.64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128.21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1.4619725470259277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22.909088159203982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50.61</v>
      </c>
      <c r="AB50" s="75">
        <f>-STOA!Q50</f>
        <v>0</v>
      </c>
      <c r="AC50">
        <f t="shared" si="0"/>
        <v>1.7733026699323311</v>
      </c>
      <c r="AD50">
        <f t="shared" si="1"/>
        <v>209.33415803629759</v>
      </c>
      <c r="AE50">
        <f>'IDT-1'!E50</f>
        <v>0</v>
      </c>
      <c r="AF50" s="24"/>
      <c r="AG50">
        <f t="shared" si="2"/>
        <v>209.33415803629759</v>
      </c>
      <c r="AI50" s="34">
        <f>PXIL!K50</f>
        <v>0</v>
      </c>
      <c r="AJ50" s="34">
        <f>PXIL!Q50</f>
        <v>0</v>
      </c>
      <c r="AK50" s="34">
        <f>RTM_IEX!K50</f>
        <v>9.64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125.32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1.1664000000000001</v>
      </c>
      <c r="E51">
        <f>GT_NG!S51</f>
        <v>1.4619725470259277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22.64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50.61</v>
      </c>
      <c r="AB51" s="75">
        <f>-STOA!Q51</f>
        <v>0</v>
      </c>
      <c r="AC51">
        <f t="shared" si="0"/>
        <v>1.7549143293950178</v>
      </c>
      <c r="AD51">
        <f t="shared" si="1"/>
        <v>207.16345821763093</v>
      </c>
      <c r="AE51">
        <f>'IDT-1'!E51</f>
        <v>0</v>
      </c>
      <c r="AF51" s="24"/>
      <c r="AG51">
        <f t="shared" si="2"/>
        <v>207.16345821763093</v>
      </c>
      <c r="AI51" s="34">
        <f>PXIL!K51</f>
        <v>0</v>
      </c>
      <c r="AJ51" s="34">
        <f>PXIL!Q51</f>
        <v>0</v>
      </c>
      <c r="AK51" s="34">
        <f>RTM_IEX!K51</f>
        <v>9.64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123.4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1.4676530198621809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22.64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50.61</v>
      </c>
      <c r="AB52" s="75">
        <f>-STOA!Q52</f>
        <v>0</v>
      </c>
      <c r="AC52">
        <f t="shared" si="0"/>
        <v>1.7468140453668419</v>
      </c>
      <c r="AD52">
        <f t="shared" si="1"/>
        <v>206.20723897449534</v>
      </c>
      <c r="AE52">
        <f>'IDT-1'!E52</f>
        <v>0</v>
      </c>
      <c r="AF52" s="24"/>
      <c r="AG52">
        <f t="shared" si="2"/>
        <v>206.20723897449534</v>
      </c>
      <c r="AI52" s="34">
        <f>PXIL!K52</f>
        <v>0</v>
      </c>
      <c r="AJ52" s="34">
        <f>PXIL!Q52</f>
        <v>0</v>
      </c>
      <c r="AK52" s="34">
        <f>RTM_IEX!K52</f>
        <v>9.64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122.43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1.1664000000000001</v>
      </c>
      <c r="E53">
        <f>GT_NG!S53</f>
        <v>1.4714189416919448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22.64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50.61</v>
      </c>
      <c r="AB53" s="75">
        <f>-STOA!Q53</f>
        <v>0</v>
      </c>
      <c r="AC53">
        <f t="shared" si="0"/>
        <v>1.746845679110212</v>
      </c>
      <c r="AD53">
        <f t="shared" si="1"/>
        <v>206.21097326258175</v>
      </c>
      <c r="AE53">
        <f>'IDT-1'!E53</f>
        <v>0</v>
      </c>
      <c r="AF53" s="24"/>
      <c r="AG53">
        <f t="shared" si="2"/>
        <v>206.21097326258175</v>
      </c>
      <c r="AI53" s="34">
        <f>PXIL!K53</f>
        <v>0</v>
      </c>
      <c r="AJ53" s="34">
        <f>PXIL!Q53</f>
        <v>0</v>
      </c>
      <c r="AK53" s="34">
        <f>RTM_IEX!K53</f>
        <v>9.64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122.43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1.1664000000000001</v>
      </c>
      <c r="E54">
        <f>GT_NG!S54</f>
        <v>1.4714189416919448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22.640000000000004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50.61</v>
      </c>
      <c r="AB54" s="75">
        <f>-STOA!Q54</f>
        <v>0</v>
      </c>
      <c r="AC54">
        <f t="shared" si="0"/>
        <v>1.746845679110212</v>
      </c>
      <c r="AD54">
        <f t="shared" si="1"/>
        <v>206.21097326258175</v>
      </c>
      <c r="AE54">
        <f>'IDT-1'!E54</f>
        <v>0</v>
      </c>
      <c r="AF54" s="24"/>
      <c r="AG54">
        <f t="shared" si="2"/>
        <v>206.21097326258175</v>
      </c>
      <c r="AI54" s="34">
        <f>PXIL!K54</f>
        <v>0</v>
      </c>
      <c r="AJ54" s="34">
        <f>PXIL!Q54</f>
        <v>0</v>
      </c>
      <c r="AK54" s="34">
        <f>RTM_IEX!K54</f>
        <v>9.64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122.43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1.1664000000000001</v>
      </c>
      <c r="E55">
        <f>GT_NG!S55</f>
        <v>1.4714189416919448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103.63</v>
      </c>
      <c r="AB55" s="75">
        <f>-STOA!Q55</f>
        <v>0</v>
      </c>
      <c r="AC55">
        <f t="shared" si="0"/>
        <v>1.7336576791102121</v>
      </c>
      <c r="AD55">
        <f t="shared" si="1"/>
        <v>204.65416126258171</v>
      </c>
      <c r="AE55">
        <f>'IDT-1'!E55</f>
        <v>0</v>
      </c>
      <c r="AF55" s="24"/>
      <c r="AG55">
        <f t="shared" si="2"/>
        <v>204.65416126258171</v>
      </c>
      <c r="AI55" s="34">
        <f>PXIL!K55</f>
        <v>0</v>
      </c>
      <c r="AJ55" s="34">
        <f>PXIL!Q55</f>
        <v>0</v>
      </c>
      <c r="AK55" s="34">
        <f>RTM_IEX!K55</f>
        <v>9.64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67.48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1.1664000000000001</v>
      </c>
      <c r="E56">
        <f>GT_NG!S56</f>
        <v>1.4714189416919448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103.63</v>
      </c>
      <c r="AB56" s="75">
        <f>-STOA!Q56</f>
        <v>0</v>
      </c>
      <c r="AC56">
        <f t="shared" si="0"/>
        <v>1.7175296791102121</v>
      </c>
      <c r="AD56">
        <f t="shared" si="1"/>
        <v>202.7502892625817</v>
      </c>
      <c r="AE56">
        <f>'IDT-1'!E56</f>
        <v>0</v>
      </c>
      <c r="AF56" s="24"/>
      <c r="AG56">
        <f t="shared" si="2"/>
        <v>202.7502892625817</v>
      </c>
      <c r="AI56" s="34">
        <f>PXIL!K56</f>
        <v>0</v>
      </c>
      <c r="AJ56" s="34">
        <f>PXIL!Q56</f>
        <v>0</v>
      </c>
      <c r="AK56" s="34">
        <f>RTM_IEX!K56</f>
        <v>9.64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65.56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1.1664000000000001</v>
      </c>
      <c r="E57">
        <f>GT_NG!S57</f>
        <v>1.4714189416919448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103.63</v>
      </c>
      <c r="AB57" s="75">
        <f>-STOA!Q57</f>
        <v>0</v>
      </c>
      <c r="AC57">
        <f t="shared" si="0"/>
        <v>1.6931696791102122</v>
      </c>
      <c r="AD57">
        <f t="shared" si="1"/>
        <v>199.8746492625817</v>
      </c>
      <c r="AE57">
        <f>'IDT-1'!E57</f>
        <v>0</v>
      </c>
      <c r="AF57" s="24"/>
      <c r="AG57">
        <f t="shared" si="2"/>
        <v>199.8746492625817</v>
      </c>
      <c r="AI57" s="34">
        <f>PXIL!K57</f>
        <v>0</v>
      </c>
      <c r="AJ57" s="34">
        <f>PXIL!Q57</f>
        <v>0</v>
      </c>
      <c r="AK57" s="34">
        <f>RTM_IEX!K57</f>
        <v>9.64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62.66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1.1664000000000001</v>
      </c>
      <c r="E58">
        <f>GT_NG!S58</f>
        <v>1.4714189416919448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103.63</v>
      </c>
      <c r="AB58" s="75">
        <f>-STOA!Q58</f>
        <v>0</v>
      </c>
      <c r="AC58">
        <f t="shared" si="0"/>
        <v>1.6769576791102121</v>
      </c>
      <c r="AD58">
        <f t="shared" si="1"/>
        <v>197.96086126258169</v>
      </c>
      <c r="AE58">
        <f>'IDT-1'!E58</f>
        <v>0</v>
      </c>
      <c r="AF58" s="24"/>
      <c r="AG58">
        <f t="shared" si="2"/>
        <v>197.96086126258169</v>
      </c>
      <c r="AI58" s="34">
        <f>PXIL!K58</f>
        <v>0</v>
      </c>
      <c r="AJ58" s="34">
        <f>PXIL!Q58</f>
        <v>0</v>
      </c>
      <c r="AK58" s="34">
        <f>RTM_IEX!K58</f>
        <v>9.64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60.73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1.1664000000000001</v>
      </c>
      <c r="E59">
        <f>GT_NG!S59</f>
        <v>1.4714189416919448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103.63</v>
      </c>
      <c r="AB59" s="75">
        <f>-STOA!Q59</f>
        <v>0</v>
      </c>
      <c r="AC59">
        <f t="shared" si="0"/>
        <v>1.668893679110212</v>
      </c>
      <c r="AD59">
        <f t="shared" si="1"/>
        <v>197.00892526258173</v>
      </c>
      <c r="AE59">
        <f>'IDT-1'!E59</f>
        <v>0</v>
      </c>
      <c r="AF59" s="24"/>
      <c r="AG59">
        <f t="shared" si="2"/>
        <v>197.00892526258173</v>
      </c>
      <c r="AI59" s="34">
        <f>PXIL!K59</f>
        <v>0</v>
      </c>
      <c r="AJ59" s="34">
        <f>PXIL!Q59</f>
        <v>0</v>
      </c>
      <c r="AK59" s="34">
        <f>RTM_IEX!K59</f>
        <v>9.64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59.77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1.1664000000000001</v>
      </c>
      <c r="E60">
        <f>GT_NG!S60</f>
        <v>1.4714189416919448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103.63</v>
      </c>
      <c r="AB60" s="75">
        <f>-STOA!Q60</f>
        <v>0</v>
      </c>
      <c r="AC60">
        <f t="shared" si="0"/>
        <v>1.668893679110212</v>
      </c>
      <c r="AD60">
        <f t="shared" si="1"/>
        <v>197.00892526258173</v>
      </c>
      <c r="AE60">
        <f>'IDT-1'!E60</f>
        <v>0</v>
      </c>
      <c r="AF60" s="24"/>
      <c r="AG60">
        <f t="shared" si="2"/>
        <v>197.00892526258173</v>
      </c>
      <c r="AI60" s="34">
        <f>PXIL!K60</f>
        <v>0</v>
      </c>
      <c r="AJ60" s="34">
        <f>PXIL!Q60</f>
        <v>0</v>
      </c>
      <c r="AK60" s="34">
        <f>RTM_IEX!K60</f>
        <v>9.64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59.77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1.1664000000000001</v>
      </c>
      <c r="E61">
        <f>GT_NG!S61</f>
        <v>2.065051903114187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23.001058395840044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103.63</v>
      </c>
      <c r="AB61" s="75">
        <f>-STOA!Q61</f>
        <v>0</v>
      </c>
      <c r="AC61">
        <f t="shared" si="0"/>
        <v>1.6901010865112154</v>
      </c>
      <c r="AD61">
        <f t="shared" si="1"/>
        <v>199.512409212443</v>
      </c>
      <c r="AE61">
        <f>'IDT-1'!E61</f>
        <v>0</v>
      </c>
      <c r="AF61" s="24"/>
      <c r="AG61">
        <f t="shared" si="2"/>
        <v>199.512409212443</v>
      </c>
      <c r="AI61" s="34">
        <f>PXIL!K61</f>
        <v>0</v>
      </c>
      <c r="AJ61" s="34">
        <f>PXIL!Q61</f>
        <v>0</v>
      </c>
      <c r="AK61" s="34">
        <f>RTM_IEX!K61</f>
        <v>13.5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57.84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1.1664000000000001</v>
      </c>
      <c r="E62">
        <f>GT_NG!S62</f>
        <v>2.065051903114187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23.001058395840044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103.63</v>
      </c>
      <c r="AB62" s="75">
        <f>-STOA!Q62</f>
        <v>0</v>
      </c>
      <c r="AC62">
        <f t="shared" si="0"/>
        <v>1.7142930865112154</v>
      </c>
      <c r="AD62">
        <f t="shared" si="1"/>
        <v>202.368217212443</v>
      </c>
      <c r="AE62">
        <f>'IDT-1'!E62</f>
        <v>0</v>
      </c>
      <c r="AF62" s="24"/>
      <c r="AG62">
        <f t="shared" si="2"/>
        <v>202.368217212443</v>
      </c>
      <c r="AI62" s="34">
        <f>PXIL!K62</f>
        <v>0</v>
      </c>
      <c r="AJ62" s="34">
        <f>PXIL!Q62</f>
        <v>0</v>
      </c>
      <c r="AK62" s="34">
        <f>RTM_IEX!K62</f>
        <v>15.42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58.8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1.2052800000000001</v>
      </c>
      <c r="E63">
        <f>GT_NG!S63</f>
        <v>2.065051903114187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103.63</v>
      </c>
      <c r="AB63" s="75">
        <f>-STOA!Q63</f>
        <v>0</v>
      </c>
      <c r="AC63">
        <f t="shared" si="0"/>
        <v>1.7389707879861591</v>
      </c>
      <c r="AD63">
        <f t="shared" si="1"/>
        <v>205.28136111512805</v>
      </c>
      <c r="AE63">
        <f>'IDT-1'!E63</f>
        <v>0</v>
      </c>
      <c r="AF63" s="24"/>
      <c r="AG63">
        <f t="shared" si="2"/>
        <v>205.28136111512805</v>
      </c>
      <c r="AI63" s="34">
        <f>PXIL!K63</f>
        <v>0</v>
      </c>
      <c r="AJ63" s="34">
        <f>PXIL!Q63</f>
        <v>0</v>
      </c>
      <c r="AK63" s="34">
        <f>RTM_IEX!K63</f>
        <v>19.28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57.84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1.2052800000000001</v>
      </c>
      <c r="E64">
        <f>GT_NG!S64</f>
        <v>2.065051903114187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103.63</v>
      </c>
      <c r="AB64" s="75">
        <f>-STOA!Q64</f>
        <v>0</v>
      </c>
      <c r="AC64">
        <f t="shared" si="0"/>
        <v>1.7632467879861591</v>
      </c>
      <c r="AD64">
        <f t="shared" si="1"/>
        <v>208.14708511512805</v>
      </c>
      <c r="AE64">
        <f>'IDT-1'!E64</f>
        <v>0</v>
      </c>
      <c r="AF64" s="24"/>
      <c r="AG64">
        <f t="shared" si="2"/>
        <v>208.14708511512805</v>
      </c>
      <c r="AI64" s="34">
        <f>PXIL!K64</f>
        <v>0</v>
      </c>
      <c r="AJ64" s="34">
        <f>PXIL!Q64</f>
        <v>0</v>
      </c>
      <c r="AK64" s="34">
        <f>RTM_IEX!K64</f>
        <v>22.17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57.84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1.2052800000000001</v>
      </c>
      <c r="E65">
        <f>GT_NG!S65</f>
        <v>2.065051903114187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103.63</v>
      </c>
      <c r="AB65" s="75">
        <f>-STOA!Q65</f>
        <v>0</v>
      </c>
      <c r="AC65">
        <f t="shared" si="0"/>
        <v>1.799534787986159</v>
      </c>
      <c r="AD65">
        <f t="shared" si="1"/>
        <v>212.43079711512803</v>
      </c>
      <c r="AE65">
        <f>'IDT-1'!E65</f>
        <v>0</v>
      </c>
      <c r="AF65" s="24"/>
      <c r="AG65">
        <f t="shared" si="2"/>
        <v>212.43079711512803</v>
      </c>
      <c r="AI65" s="34">
        <f>PXIL!K65</f>
        <v>0</v>
      </c>
      <c r="AJ65" s="34">
        <f>PXIL!Q65</f>
        <v>0</v>
      </c>
      <c r="AK65" s="34">
        <f>RTM_IEX!K65</f>
        <v>27.45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56.88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1.2052800000000001</v>
      </c>
      <c r="E66">
        <f>GT_NG!S66</f>
        <v>2.065051903114187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103.63</v>
      </c>
      <c r="AB66" s="75">
        <f>-STOA!Q66</f>
        <v>0</v>
      </c>
      <c r="AC66">
        <f t="shared" si="0"/>
        <v>1.7768547879861591</v>
      </c>
      <c r="AD66">
        <f t="shared" si="1"/>
        <v>209.75347711512802</v>
      </c>
      <c r="AE66">
        <f>'IDT-1'!E66</f>
        <v>0</v>
      </c>
      <c r="AF66" s="24"/>
      <c r="AG66">
        <f t="shared" si="2"/>
        <v>209.75347711512802</v>
      </c>
      <c r="AI66" s="34">
        <f>PXIL!K66</f>
        <v>0</v>
      </c>
      <c r="AJ66" s="34">
        <f>PXIL!Q66</f>
        <v>0</v>
      </c>
      <c r="AK66" s="34">
        <f>RTM_IEX!K66</f>
        <v>26.68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54.95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1.2052800000000001</v>
      </c>
      <c r="E67">
        <f>GT_NG!S67</f>
        <v>2.065051903114187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22.640000000000004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96.79</v>
      </c>
      <c r="AB67" s="75">
        <f>-STOA!Q67</f>
        <v>0</v>
      </c>
      <c r="AC67">
        <f t="shared" si="0"/>
        <v>1.7565267879861592</v>
      </c>
      <c r="AD67">
        <f t="shared" si="1"/>
        <v>207.35380511512804</v>
      </c>
      <c r="AE67">
        <f>'IDT-1'!E67</f>
        <v>0</v>
      </c>
      <c r="AF67" s="24"/>
      <c r="AG67">
        <f t="shared" si="2"/>
        <v>207.35380511512804</v>
      </c>
      <c r="AI67" s="34">
        <f>PXIL!K67</f>
        <v>0</v>
      </c>
      <c r="AJ67" s="34">
        <f>PXIL!Q67</f>
        <v>0</v>
      </c>
      <c r="AK67" s="34">
        <f>RTM_IEX!K67</f>
        <v>26.64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59.77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1.2052800000000001</v>
      </c>
      <c r="E68">
        <f>GT_NG!S68</f>
        <v>2.065051903114187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22.640000000000004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50.61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1.6303587879861592</v>
      </c>
      <c r="AD68">
        <f t="shared" ref="AD68:AD98" si="4">SUM(B68:AB68,AI68:AR68)-AC68</f>
        <v>192.45997311512804</v>
      </c>
      <c r="AE68">
        <f>'IDT-1'!E68</f>
        <v>0</v>
      </c>
      <c r="AF68" s="24"/>
      <c r="AG68">
        <f t="shared" ref="AG68:AG98" si="5">SUM(AD68:AF68)</f>
        <v>192.45997311512804</v>
      </c>
      <c r="AI68" s="34">
        <f>PXIL!K68</f>
        <v>0</v>
      </c>
      <c r="AJ68" s="34">
        <f>PXIL!Q68</f>
        <v>0</v>
      </c>
      <c r="AK68" s="34">
        <f>RTM_IEX!K68</f>
        <v>5.75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111.82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1.2052800000000001</v>
      </c>
      <c r="E69">
        <f>GT_NG!S69</f>
        <v>2.065051903114187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74.98</v>
      </c>
      <c r="Z69" s="34">
        <f>IEX!Q69</f>
        <v>0</v>
      </c>
      <c r="AA69" s="75">
        <f>STOA!K69</f>
        <v>50.61</v>
      </c>
      <c r="AB69" s="75">
        <f>-STOA!Q69</f>
        <v>0</v>
      </c>
      <c r="AC69">
        <f t="shared" si="3"/>
        <v>1.680086787986159</v>
      </c>
      <c r="AD69">
        <f t="shared" si="4"/>
        <v>198.33024511512804</v>
      </c>
      <c r="AE69">
        <f>'IDT-1'!E69</f>
        <v>0</v>
      </c>
      <c r="AF69" s="24"/>
      <c r="AG69">
        <f t="shared" si="5"/>
        <v>198.33024511512804</v>
      </c>
      <c r="AI69" s="34">
        <f>PXIL!K69</f>
        <v>0</v>
      </c>
      <c r="AJ69" s="34">
        <f>PXIL!Q69</f>
        <v>0</v>
      </c>
      <c r="AK69" s="34">
        <f>RTM_IEX!K69</f>
        <v>14.55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33.96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1.2052800000000001</v>
      </c>
      <c r="E70">
        <f>GT_NG!S70</f>
        <v>2.065051903114187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53.72</v>
      </c>
      <c r="Z70" s="34">
        <f>IEX!Q70</f>
        <v>0</v>
      </c>
      <c r="AA70" s="75">
        <f>STOA!K70</f>
        <v>50.61</v>
      </c>
      <c r="AB70" s="75">
        <f>-STOA!Q70</f>
        <v>0</v>
      </c>
      <c r="AC70">
        <f t="shared" si="3"/>
        <v>1.5025107879861588</v>
      </c>
      <c r="AD70">
        <f t="shared" si="4"/>
        <v>177.36782111512801</v>
      </c>
      <c r="AE70">
        <f>'IDT-1'!E70</f>
        <v>0</v>
      </c>
      <c r="AF70" s="24"/>
      <c r="AG70">
        <f t="shared" si="5"/>
        <v>177.36782111512801</v>
      </c>
      <c r="AI70" s="34">
        <f>PXIL!K70</f>
        <v>0</v>
      </c>
      <c r="AJ70" s="34">
        <f>PXIL!Q70</f>
        <v>0</v>
      </c>
      <c r="AK70" s="34">
        <f>RTM_IEX!K70</f>
        <v>20.45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28.18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1.2052800000000001</v>
      </c>
      <c r="E71">
        <f>GT_NG!S71</f>
        <v>2.065051903114187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36.479999999999997</v>
      </c>
      <c r="Z71" s="34">
        <f>IEX!Q71</f>
        <v>0</v>
      </c>
      <c r="AA71" s="75">
        <f>STOA!K71</f>
        <v>50.61</v>
      </c>
      <c r="AB71" s="75">
        <f>-STOA!Q71</f>
        <v>0</v>
      </c>
      <c r="AC71">
        <f t="shared" si="3"/>
        <v>1.2046467879861591</v>
      </c>
      <c r="AD71">
        <f t="shared" si="4"/>
        <v>142.20568511512803</v>
      </c>
      <c r="AE71">
        <f>'IDT-1'!E71</f>
        <v>0</v>
      </c>
      <c r="AF71" s="24"/>
      <c r="AG71">
        <f t="shared" si="5"/>
        <v>142.20568511512803</v>
      </c>
      <c r="AI71" s="34">
        <f>PXIL!K71</f>
        <v>0</v>
      </c>
      <c r="AJ71" s="34">
        <f>PXIL!Q71</f>
        <v>0</v>
      </c>
      <c r="AK71" s="34">
        <f>RTM_IEX!K71</f>
        <v>22.34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8.07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1.2052800000000001</v>
      </c>
      <c r="E72">
        <f>GT_NG!S72</f>
        <v>2.065051903114187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28.47</v>
      </c>
      <c r="Z72" s="34">
        <f>IEX!Q72</f>
        <v>0</v>
      </c>
      <c r="AA72" s="75">
        <f>STOA!K72</f>
        <v>50.61</v>
      </c>
      <c r="AB72" s="75">
        <f>-STOA!Q72</f>
        <v>0</v>
      </c>
      <c r="AC72">
        <f t="shared" si="3"/>
        <v>1.1375307879861591</v>
      </c>
      <c r="AD72">
        <f t="shared" si="4"/>
        <v>134.28280111512805</v>
      </c>
      <c r="AE72">
        <f>'IDT-1'!E72</f>
        <v>0</v>
      </c>
      <c r="AF72" s="24"/>
      <c r="AG72">
        <f t="shared" si="5"/>
        <v>134.28280111512805</v>
      </c>
      <c r="AI72" s="34">
        <f>PXIL!K72</f>
        <v>0</v>
      </c>
      <c r="AJ72" s="34">
        <f>PXIL!Q72</f>
        <v>0</v>
      </c>
      <c r="AK72" s="34">
        <f>RTM_IEX!K72</f>
        <v>23.82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6.61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1.2052800000000001</v>
      </c>
      <c r="E73">
        <f>GT_NG!S73</f>
        <v>2.065051903114187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32.979999999999997</v>
      </c>
      <c r="Z73" s="34">
        <f>IEX!Q73</f>
        <v>0</v>
      </c>
      <c r="AA73" s="75">
        <f>STOA!K73</f>
        <v>50.61</v>
      </c>
      <c r="AB73" s="75">
        <f>-STOA!Q73</f>
        <v>0</v>
      </c>
      <c r="AC73">
        <f t="shared" si="3"/>
        <v>1.1170347879861591</v>
      </c>
      <c r="AD73">
        <f t="shared" si="4"/>
        <v>131.86329711512803</v>
      </c>
      <c r="AE73">
        <f>'IDT-1'!E73</f>
        <v>0</v>
      </c>
      <c r="AF73" s="24"/>
      <c r="AG73">
        <f t="shared" si="5"/>
        <v>131.86329711512803</v>
      </c>
      <c r="AI73" s="34">
        <f>PXIL!K73</f>
        <v>0</v>
      </c>
      <c r="AJ73" s="34">
        <f>PXIL!Q73</f>
        <v>0</v>
      </c>
      <c r="AK73" s="34">
        <f>RTM_IEX!K73</f>
        <v>17.899999999999999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5.58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1.2052800000000001</v>
      </c>
      <c r="E74">
        <f>GT_NG!S74</f>
        <v>2.065051903114187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31.46</v>
      </c>
      <c r="Z74" s="34">
        <f>IEX!Q74</f>
        <v>0</v>
      </c>
      <c r="AA74" s="75">
        <f>STOA!K74</f>
        <v>50.61</v>
      </c>
      <c r="AB74" s="75">
        <f>-STOA!Q74</f>
        <v>0</v>
      </c>
      <c r="AC74">
        <f t="shared" si="3"/>
        <v>1.1224947879861591</v>
      </c>
      <c r="AD74">
        <f t="shared" si="4"/>
        <v>132.50783711512801</v>
      </c>
      <c r="AE74">
        <f>'IDT-1'!E74</f>
        <v>0</v>
      </c>
      <c r="AF74" s="24"/>
      <c r="AG74">
        <f t="shared" si="5"/>
        <v>132.50783711512801</v>
      </c>
      <c r="AI74" s="34">
        <f>PXIL!K74</f>
        <v>0</v>
      </c>
      <c r="AJ74" s="34">
        <f>PXIL!Q74</f>
        <v>0</v>
      </c>
      <c r="AK74" s="34">
        <f>RTM_IEX!K74</f>
        <v>21.05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4.5999999999999996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1.2052800000000001</v>
      </c>
      <c r="E75">
        <f>GT_NG!S75</f>
        <v>2.0816608996539792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44.97</v>
      </c>
      <c r="Z75" s="34">
        <f>IEX!Q75</f>
        <v>0</v>
      </c>
      <c r="AA75" s="75">
        <f>STOA!K75</f>
        <v>50.61</v>
      </c>
      <c r="AB75" s="75">
        <f>-STOA!Q75</f>
        <v>0</v>
      </c>
      <c r="AC75">
        <f t="shared" si="3"/>
        <v>1.2384703035570932</v>
      </c>
      <c r="AD75">
        <f t="shared" si="4"/>
        <v>146.19847059609688</v>
      </c>
      <c r="AE75">
        <f>'IDT-1'!E75</f>
        <v>0</v>
      </c>
      <c r="AF75" s="24"/>
      <c r="AG75">
        <f t="shared" si="5"/>
        <v>146.19847059609688</v>
      </c>
      <c r="AI75" s="34">
        <f>PXIL!K75</f>
        <v>0</v>
      </c>
      <c r="AJ75" s="34">
        <f>PXIL!Q75</f>
        <v>0</v>
      </c>
      <c r="AK75" s="34">
        <f>RTM_IEX!K75</f>
        <v>21.54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4.3899999999999997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1.2052800000000001</v>
      </c>
      <c r="E76">
        <f>GT_NG!S76</f>
        <v>2.0816608996539792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47.85</v>
      </c>
      <c r="Z76" s="34">
        <f>IEX!Q76</f>
        <v>0</v>
      </c>
      <c r="AA76" s="75">
        <f>STOA!K76</f>
        <v>50.61</v>
      </c>
      <c r="AB76" s="75">
        <f>-STOA!Q76</f>
        <v>0</v>
      </c>
      <c r="AC76">
        <f t="shared" si="3"/>
        <v>1.2553543035570933</v>
      </c>
      <c r="AD76">
        <f t="shared" si="4"/>
        <v>148.1915865960969</v>
      </c>
      <c r="AE76">
        <f>'IDT-1'!E76</f>
        <v>0</v>
      </c>
      <c r="AF76" s="24"/>
      <c r="AG76">
        <f t="shared" si="5"/>
        <v>148.1915865960969</v>
      </c>
      <c r="AI76" s="34">
        <f>PXIL!K76</f>
        <v>0</v>
      </c>
      <c r="AJ76" s="34">
        <f>PXIL!Q76</f>
        <v>0</v>
      </c>
      <c r="AK76" s="34">
        <f>RTM_IEX!K76</f>
        <v>20.47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4.59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1.2052800000000001</v>
      </c>
      <c r="E77">
        <f>GT_NG!S77</f>
        <v>2.0816608996539792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50.09</v>
      </c>
      <c r="Z77" s="34">
        <f>IEX!Q77</f>
        <v>0</v>
      </c>
      <c r="AA77" s="75">
        <f>STOA!K77</f>
        <v>50.61</v>
      </c>
      <c r="AB77" s="75">
        <f>-STOA!Q77</f>
        <v>0</v>
      </c>
      <c r="AC77">
        <f t="shared" si="3"/>
        <v>1.2555223035570933</v>
      </c>
      <c r="AD77">
        <f t="shared" si="4"/>
        <v>148.21141859609691</v>
      </c>
      <c r="AE77">
        <f>'IDT-1'!E77</f>
        <v>0</v>
      </c>
      <c r="AF77" s="24"/>
      <c r="AG77">
        <f t="shared" si="5"/>
        <v>148.21141859609691</v>
      </c>
      <c r="AI77" s="34">
        <f>PXIL!K77</f>
        <v>0</v>
      </c>
      <c r="AJ77" s="34">
        <f>PXIL!Q77</f>
        <v>0</v>
      </c>
      <c r="AK77" s="34">
        <f>RTM_IEX!K77</f>
        <v>18.63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4.21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1.2052800000000001</v>
      </c>
      <c r="E78">
        <f>GT_NG!S78</f>
        <v>2.0816608996539792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50.4</v>
      </c>
      <c r="Z78" s="34">
        <f>IEX!Q78</f>
        <v>0</v>
      </c>
      <c r="AA78" s="75">
        <f>STOA!K78</f>
        <v>50.61</v>
      </c>
      <c r="AB78" s="75">
        <f>-STOA!Q78</f>
        <v>0</v>
      </c>
      <c r="AC78">
        <f t="shared" si="3"/>
        <v>1.2548503035570933</v>
      </c>
      <c r="AD78">
        <f t="shared" si="4"/>
        <v>148.13209059609687</v>
      </c>
      <c r="AE78">
        <f>'IDT-1'!E78</f>
        <v>0</v>
      </c>
      <c r="AF78" s="24"/>
      <c r="AG78">
        <f t="shared" si="5"/>
        <v>148.13209059609687</v>
      </c>
      <c r="AI78" s="34">
        <f>PXIL!K78</f>
        <v>0</v>
      </c>
      <c r="AJ78" s="34">
        <f>PXIL!Q78</f>
        <v>0</v>
      </c>
      <c r="AK78" s="34">
        <f>RTM_IEX!K78</f>
        <v>18.61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3.84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1.2052800000000001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49.61</v>
      </c>
      <c r="Z79" s="34">
        <f>IEX!Q79</f>
        <v>0</v>
      </c>
      <c r="AA79" s="75">
        <f>STOA!K79</f>
        <v>50.61</v>
      </c>
      <c r="AB79" s="75">
        <f>-STOA!Q79</f>
        <v>0</v>
      </c>
      <c r="AC79">
        <f t="shared" si="3"/>
        <v>1.2603943035570935</v>
      </c>
      <c r="AD79">
        <f t="shared" si="4"/>
        <v>148.78654659609691</v>
      </c>
      <c r="AE79">
        <f>'IDT-1'!E79</f>
        <v>0</v>
      </c>
      <c r="AF79" s="24"/>
      <c r="AG79">
        <f t="shared" si="5"/>
        <v>148.78654659609691</v>
      </c>
      <c r="AI79" s="34">
        <f>PXIL!K79</f>
        <v>0</v>
      </c>
      <c r="AJ79" s="34">
        <f>PXIL!Q79</f>
        <v>0</v>
      </c>
      <c r="AK79" s="34">
        <f>RTM_IEX!K79</f>
        <v>19.600000000000001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4.3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1.2052800000000001</v>
      </c>
      <c r="E80">
        <f>GT_NG!S80</f>
        <v>2.0775981524249425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49.51</v>
      </c>
      <c r="Z80" s="34">
        <f>IEX!Q80</f>
        <v>0</v>
      </c>
      <c r="AA80" s="75">
        <f>STOA!K80</f>
        <v>50.61</v>
      </c>
      <c r="AB80" s="75">
        <f>-STOA!Q80</f>
        <v>0</v>
      </c>
      <c r="AC80">
        <f t="shared" si="3"/>
        <v>1.3074001764803693</v>
      </c>
      <c r="AD80">
        <f t="shared" si="4"/>
        <v>154.33547797594457</v>
      </c>
      <c r="AE80">
        <f>'IDT-1'!E80</f>
        <v>0</v>
      </c>
      <c r="AF80" s="24"/>
      <c r="AG80">
        <f t="shared" si="5"/>
        <v>154.33547797594457</v>
      </c>
      <c r="AI80" s="34">
        <f>PXIL!K80</f>
        <v>0</v>
      </c>
      <c r="AJ80" s="34">
        <f>PXIL!Q80</f>
        <v>0</v>
      </c>
      <c r="AK80" s="34">
        <f>RTM_IEX!K80</f>
        <v>24.47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5.13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1.2052800000000001</v>
      </c>
      <c r="E81">
        <f>GT_NG!S81</f>
        <v>2.0775981524249425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53.81</v>
      </c>
      <c r="Z81" s="34">
        <f>IEX!Q81</f>
        <v>0</v>
      </c>
      <c r="AA81" s="75">
        <f>STOA!K81</f>
        <v>50.61</v>
      </c>
      <c r="AB81" s="75">
        <f>-STOA!Q81</f>
        <v>0</v>
      </c>
      <c r="AC81">
        <f t="shared" si="3"/>
        <v>1.4009761764803692</v>
      </c>
      <c r="AD81">
        <f t="shared" si="4"/>
        <v>165.38190197594457</v>
      </c>
      <c r="AE81">
        <f>'IDT-1'!E81</f>
        <v>0</v>
      </c>
      <c r="AF81" s="24"/>
      <c r="AG81">
        <f t="shared" si="5"/>
        <v>165.38190197594457</v>
      </c>
      <c r="AI81" s="34">
        <f>PXIL!K81</f>
        <v>0</v>
      </c>
      <c r="AJ81" s="34">
        <f>PXIL!Q81</f>
        <v>0</v>
      </c>
      <c r="AK81" s="34">
        <f>RTM_IEX!K81</f>
        <v>19.14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17.3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1.2052800000000001</v>
      </c>
      <c r="E82">
        <f>GT_NG!S82</f>
        <v>2.0775981524249425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58.51</v>
      </c>
      <c r="Z82" s="34">
        <f>IEX!Q82</f>
        <v>0</v>
      </c>
      <c r="AA82" s="75">
        <f>STOA!K82</f>
        <v>50.61</v>
      </c>
      <c r="AB82" s="75">
        <f>-STOA!Q82</f>
        <v>0</v>
      </c>
      <c r="AC82">
        <f t="shared" si="3"/>
        <v>1.3949281764803692</v>
      </c>
      <c r="AD82">
        <f t="shared" si="4"/>
        <v>164.66794997594454</v>
      </c>
      <c r="AE82">
        <f>'IDT-1'!E82</f>
        <v>0</v>
      </c>
      <c r="AF82" s="24"/>
      <c r="AG82">
        <f t="shared" si="5"/>
        <v>164.66794997594454</v>
      </c>
      <c r="AI82" s="34">
        <f>PXIL!K82</f>
        <v>0</v>
      </c>
      <c r="AJ82" s="34">
        <f>PXIL!Q82</f>
        <v>0</v>
      </c>
      <c r="AK82" s="34">
        <f>RTM_IEX!K82</f>
        <v>14.42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16.600000000000001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1.2052800000000001</v>
      </c>
      <c r="E83">
        <f>GT_NG!S83</f>
        <v>2.0775981524249425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22.909088159203982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50.61</v>
      </c>
      <c r="AB83" s="75">
        <f>-STOA!Q83</f>
        <v>0</v>
      </c>
      <c r="AC83">
        <f t="shared" si="3"/>
        <v>1.349644517017683</v>
      </c>
      <c r="AD83">
        <f t="shared" si="4"/>
        <v>159.32232179461124</v>
      </c>
      <c r="AE83">
        <f>'IDT-1'!E83</f>
        <v>0</v>
      </c>
      <c r="AF83" s="24"/>
      <c r="AG83">
        <f t="shared" si="5"/>
        <v>159.32232179461124</v>
      </c>
      <c r="AI83" s="34">
        <f>PXIL!K83</f>
        <v>0</v>
      </c>
      <c r="AJ83" s="34">
        <f>PXIL!Q83</f>
        <v>0</v>
      </c>
      <c r="AK83" s="34">
        <f>RTM_IEX!K83</f>
        <v>9.64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74.23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1.2052800000000001</v>
      </c>
      <c r="E84">
        <f>GT_NG!S84</f>
        <v>2.0775981524249425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22.909088159203982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50.61</v>
      </c>
      <c r="AB84" s="75">
        <f>-STOA!Q84</f>
        <v>0</v>
      </c>
      <c r="AC84">
        <f t="shared" si="3"/>
        <v>1.3253685170176828</v>
      </c>
      <c r="AD84">
        <f t="shared" si="4"/>
        <v>156.45659779461124</v>
      </c>
      <c r="AE84">
        <f>'IDT-1'!E84</f>
        <v>0</v>
      </c>
      <c r="AF84" s="24"/>
      <c r="AG84">
        <f t="shared" si="5"/>
        <v>156.45659779461124</v>
      </c>
      <c r="AI84" s="34">
        <f>PXIL!K84</f>
        <v>0</v>
      </c>
      <c r="AJ84" s="34">
        <f>PXIL!Q84</f>
        <v>0</v>
      </c>
      <c r="AK84" s="34">
        <f>RTM_IEX!K84</f>
        <v>9.64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71.34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1.2052800000000001</v>
      </c>
      <c r="E85">
        <f>GT_NG!S85</f>
        <v>2.0775981524249425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22.999627861823477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50.61</v>
      </c>
      <c r="AB85" s="75">
        <f>-STOA!Q85</f>
        <v>0</v>
      </c>
      <c r="AC85">
        <f t="shared" si="3"/>
        <v>1.3179810505196867</v>
      </c>
      <c r="AD85">
        <f t="shared" si="4"/>
        <v>155.58452496372877</v>
      </c>
      <c r="AE85">
        <f>'IDT-1'!E85</f>
        <v>0</v>
      </c>
      <c r="AF85" s="24"/>
      <c r="AG85">
        <f t="shared" si="5"/>
        <v>155.58452496372877</v>
      </c>
      <c r="AI85" s="34">
        <f>PXIL!K85</f>
        <v>0</v>
      </c>
      <c r="AJ85" s="34">
        <f>PXIL!Q85</f>
        <v>0</v>
      </c>
      <c r="AK85" s="34">
        <f>RTM_IEX!K85</f>
        <v>9.64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70.37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1.2052800000000001</v>
      </c>
      <c r="E86">
        <f>GT_NG!S86</f>
        <v>2.0775981524249425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50.61</v>
      </c>
      <c r="AB86" s="75">
        <f>-STOA!Q86</f>
        <v>0</v>
      </c>
      <c r="AC86">
        <f t="shared" si="3"/>
        <v>1.2937081764803695</v>
      </c>
      <c r="AD86">
        <f t="shared" si="4"/>
        <v>152.71916997594457</v>
      </c>
      <c r="AE86">
        <f>'IDT-1'!E86</f>
        <v>0</v>
      </c>
      <c r="AF86" s="24"/>
      <c r="AG86">
        <f t="shared" si="5"/>
        <v>152.71916997594457</v>
      </c>
      <c r="AI86" s="34">
        <f>PXIL!K86</f>
        <v>0</v>
      </c>
      <c r="AJ86" s="34">
        <f>PXIL!Q86</f>
        <v>0</v>
      </c>
      <c r="AK86" s="34">
        <f>RTM_IEX!K86</f>
        <v>9.64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67.48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1.2052800000000001</v>
      </c>
      <c r="E87">
        <f>GT_NG!S87</f>
        <v>2.0775981524249425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50.61</v>
      </c>
      <c r="AB87" s="75">
        <f>-STOA!Q87</f>
        <v>0</v>
      </c>
      <c r="AC87">
        <f t="shared" si="3"/>
        <v>1.2774961764803694</v>
      </c>
      <c r="AD87">
        <f t="shared" si="4"/>
        <v>150.80538197594456</v>
      </c>
      <c r="AE87">
        <f>'IDT-1'!E87</f>
        <v>0</v>
      </c>
      <c r="AF87" s="24"/>
      <c r="AG87">
        <f t="shared" si="5"/>
        <v>150.80538197594456</v>
      </c>
      <c r="AI87" s="34">
        <f>PXIL!K87</f>
        <v>0</v>
      </c>
      <c r="AJ87" s="34">
        <f>PXIL!Q87</f>
        <v>0</v>
      </c>
      <c r="AK87" s="34">
        <f>RTM_IEX!K87</f>
        <v>9.64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65.55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1.2052800000000001</v>
      </c>
      <c r="E88">
        <f>GT_NG!S88</f>
        <v>2.0775981524249425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50.61</v>
      </c>
      <c r="AB88" s="75">
        <f>-STOA!Q88</f>
        <v>0</v>
      </c>
      <c r="AC88">
        <f t="shared" si="3"/>
        <v>1.2612841764803693</v>
      </c>
      <c r="AD88">
        <f t="shared" si="4"/>
        <v>148.89159397594457</v>
      </c>
      <c r="AE88">
        <f>'IDT-1'!E88</f>
        <v>0</v>
      </c>
      <c r="AF88" s="24"/>
      <c r="AG88">
        <f t="shared" si="5"/>
        <v>148.89159397594457</v>
      </c>
      <c r="AI88" s="34">
        <f>PXIL!K88</f>
        <v>0</v>
      </c>
      <c r="AJ88" s="34">
        <f>PXIL!Q88</f>
        <v>0</v>
      </c>
      <c r="AK88" s="34">
        <f>RTM_IEX!K88</f>
        <v>9.64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63.62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1.2052800000000001</v>
      </c>
      <c r="E89">
        <f>GT_NG!S89</f>
        <v>2.0775981524249425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22.9989179525781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50.61</v>
      </c>
      <c r="AB89" s="75">
        <f>-STOA!Q89</f>
        <v>0</v>
      </c>
      <c r="AC89">
        <f t="shared" si="3"/>
        <v>1.2369990872820256</v>
      </c>
      <c r="AD89">
        <f t="shared" si="4"/>
        <v>146.02479701772103</v>
      </c>
      <c r="AE89">
        <f>'IDT-1'!E89</f>
        <v>0</v>
      </c>
      <c r="AF89" s="24"/>
      <c r="AG89">
        <f t="shared" si="5"/>
        <v>146.02479701772103</v>
      </c>
      <c r="AI89" s="34">
        <f>PXIL!K89</f>
        <v>0</v>
      </c>
      <c r="AJ89" s="34">
        <f>PXIL!Q89</f>
        <v>0</v>
      </c>
      <c r="AK89" s="34">
        <f>RTM_IEX!K89</f>
        <v>9.64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60.73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1.2052800000000001</v>
      </c>
      <c r="E90">
        <f>GT_NG!S90</f>
        <v>2.0775981524249425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22.9989179525781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50.61</v>
      </c>
      <c r="AB90" s="75">
        <f>-STOA!Q90</f>
        <v>0</v>
      </c>
      <c r="AC90">
        <f t="shared" si="3"/>
        <v>1.2207870872820255</v>
      </c>
      <c r="AD90">
        <f t="shared" si="4"/>
        <v>144.11100901772102</v>
      </c>
      <c r="AE90">
        <f>'IDT-1'!E90</f>
        <v>0</v>
      </c>
      <c r="AF90" s="24"/>
      <c r="AG90">
        <f t="shared" si="5"/>
        <v>144.11100901772102</v>
      </c>
      <c r="AI90" s="34">
        <f>PXIL!K90</f>
        <v>0</v>
      </c>
      <c r="AJ90" s="34">
        <f>PXIL!Q90</f>
        <v>0</v>
      </c>
      <c r="AK90" s="34">
        <f>RTM_IEX!K90</f>
        <v>9.64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58.8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1.2052800000000001</v>
      </c>
      <c r="E91">
        <f>GT_NG!S91</f>
        <v>2.0775981524249425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23.001058395840044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50.61</v>
      </c>
      <c r="AB91" s="75">
        <f>-STOA!Q91</f>
        <v>0</v>
      </c>
      <c r="AC91">
        <f t="shared" si="3"/>
        <v>1.1965290670054256</v>
      </c>
      <c r="AD91">
        <f t="shared" si="4"/>
        <v>141.24740748125956</v>
      </c>
      <c r="AE91">
        <f>'IDT-1'!E91</f>
        <v>0</v>
      </c>
      <c r="AF91" s="24"/>
      <c r="AG91">
        <f t="shared" si="5"/>
        <v>141.24740748125956</v>
      </c>
      <c r="AI91" s="34">
        <f>PXIL!K91</f>
        <v>0</v>
      </c>
      <c r="AJ91" s="34">
        <f>PXIL!Q91</f>
        <v>0</v>
      </c>
      <c r="AK91" s="34">
        <f>RTM_IEX!K91</f>
        <v>9.64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55.91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1.2052800000000001</v>
      </c>
      <c r="E92">
        <f>GT_NG!S92</f>
        <v>2.0775981524249425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23.001058395840044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50.61</v>
      </c>
      <c r="AB92" s="75">
        <f>-STOA!Q92</f>
        <v>0</v>
      </c>
      <c r="AC92">
        <f t="shared" si="3"/>
        <v>1.1479770670054257</v>
      </c>
      <c r="AD92">
        <f t="shared" si="4"/>
        <v>135.51595948125956</v>
      </c>
      <c r="AE92">
        <f>'IDT-1'!E92</f>
        <v>0</v>
      </c>
      <c r="AF92" s="24"/>
      <c r="AG92">
        <f t="shared" si="5"/>
        <v>135.51595948125956</v>
      </c>
      <c r="AI92" s="34">
        <f>PXIL!K92</f>
        <v>0</v>
      </c>
      <c r="AJ92" s="34">
        <f>PXIL!Q92</f>
        <v>0</v>
      </c>
      <c r="AK92" s="34">
        <f>RTM_IEX!K92</f>
        <v>9.64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50.13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1.2052800000000001</v>
      </c>
      <c r="E93">
        <f>GT_NG!S93</f>
        <v>2.0775981524249425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23.001058395840044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50.61</v>
      </c>
      <c r="AB93" s="75">
        <f>-STOA!Q93</f>
        <v>0</v>
      </c>
      <c r="AC93">
        <f t="shared" si="3"/>
        <v>1.1237010670054257</v>
      </c>
      <c r="AD93">
        <f t="shared" si="4"/>
        <v>132.65023548125959</v>
      </c>
      <c r="AE93">
        <f>'IDT-1'!E93</f>
        <v>0</v>
      </c>
      <c r="AF93" s="24"/>
      <c r="AG93">
        <f t="shared" si="5"/>
        <v>132.65023548125959</v>
      </c>
      <c r="AI93" s="34">
        <f>PXIL!K93</f>
        <v>0</v>
      </c>
      <c r="AJ93" s="34">
        <f>PXIL!Q93</f>
        <v>0</v>
      </c>
      <c r="AK93" s="34">
        <f>RTM_IEX!K93</f>
        <v>9.64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47.24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1.2052800000000001</v>
      </c>
      <c r="E94">
        <f>GT_NG!S94</f>
        <v>2.0775981524249425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23.001058395840044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50.61</v>
      </c>
      <c r="AB94" s="75">
        <f>-STOA!Q94</f>
        <v>0</v>
      </c>
      <c r="AC94">
        <f t="shared" si="3"/>
        <v>1.1155530670054259</v>
      </c>
      <c r="AD94">
        <f t="shared" si="4"/>
        <v>131.68838348125956</v>
      </c>
      <c r="AE94">
        <f>'IDT-1'!E94</f>
        <v>0</v>
      </c>
      <c r="AF94" s="24"/>
      <c r="AG94">
        <f t="shared" si="5"/>
        <v>131.68838348125956</v>
      </c>
      <c r="AI94" s="34">
        <f>PXIL!K94</f>
        <v>0</v>
      </c>
      <c r="AJ94" s="34">
        <f>PXIL!Q94</f>
        <v>0</v>
      </c>
      <c r="AK94" s="34">
        <f>RTM_IEX!K94</f>
        <v>9.64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46.27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1.2052800000000001</v>
      </c>
      <c r="E95">
        <f>GT_NG!S95</f>
        <v>2.0775981524249425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23.001058395840044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50.61</v>
      </c>
      <c r="AB95" s="75">
        <f>-STOA!Q95</f>
        <v>0</v>
      </c>
      <c r="AC95">
        <f t="shared" si="3"/>
        <v>1.0022370670054257</v>
      </c>
      <c r="AD95">
        <f t="shared" si="4"/>
        <v>118.31169948125957</v>
      </c>
      <c r="AE95">
        <f>'IDT-1'!E95</f>
        <v>0</v>
      </c>
      <c r="AF95" s="24"/>
      <c r="AG95">
        <f t="shared" si="5"/>
        <v>118.31169948125957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42.42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1.2052800000000001</v>
      </c>
      <c r="E96">
        <f>GT_NG!S96</f>
        <v>2.072131147540984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23.001058395840044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50.61</v>
      </c>
      <c r="AB96" s="75">
        <f>-STOA!Q96</f>
        <v>0</v>
      </c>
      <c r="AC96">
        <f t="shared" si="3"/>
        <v>0.98597914416440058</v>
      </c>
      <c r="AD96">
        <f t="shared" si="4"/>
        <v>116.39249039921664</v>
      </c>
      <c r="AE96">
        <f>'IDT-1'!E96</f>
        <v>0</v>
      </c>
      <c r="AF96" s="24"/>
      <c r="AG96">
        <f t="shared" si="5"/>
        <v>116.39249039921664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40.49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1.2052800000000001</v>
      </c>
      <c r="E97">
        <f>GT_NG!S97</f>
        <v>2.072131147540984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23.001058395840044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50.61</v>
      </c>
      <c r="AB97" s="75">
        <f>-STOA!Q97</f>
        <v>0</v>
      </c>
      <c r="AC97">
        <f t="shared" si="3"/>
        <v>0.95355514416440057</v>
      </c>
      <c r="AD97">
        <f t="shared" si="4"/>
        <v>112.56491439921663</v>
      </c>
      <c r="AE97">
        <f>'IDT-1'!E97</f>
        <v>0</v>
      </c>
      <c r="AF97" s="24"/>
      <c r="AG97">
        <f t="shared" si="5"/>
        <v>112.56491439921663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36.630000000000003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1.2052800000000001</v>
      </c>
      <c r="E98">
        <f>GT_NG!S98</f>
        <v>2.072131147540984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23.001058395840044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50.61</v>
      </c>
      <c r="AB98" s="75">
        <f>-STOA!Q98</f>
        <v>0</v>
      </c>
      <c r="AC98">
        <f t="shared" si="3"/>
        <v>0.92927914416440061</v>
      </c>
      <c r="AD98">
        <f t="shared" si="4"/>
        <v>109.69919039921665</v>
      </c>
      <c r="AE98">
        <f>'IDT-1'!E98</f>
        <v>0</v>
      </c>
      <c r="AF98" s="24"/>
      <c r="AG98">
        <f t="shared" si="5"/>
        <v>109.69919039921665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33.74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3.2485370923725554E-2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0.54912053036055219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0.28538000000000008</v>
      </c>
      <c r="Z99" s="34">
        <f t="shared" si="6"/>
        <v>0</v>
      </c>
      <c r="AA99" s="75">
        <f t="shared" si="6"/>
        <v>1.3852449999999981</v>
      </c>
      <c r="AB99" s="75">
        <f t="shared" si="6"/>
        <v>0</v>
      </c>
      <c r="AC99">
        <f t="shared" si="6"/>
        <v>2.9525816428787922E-2</v>
      </c>
      <c r="AD99">
        <f t="shared" si="6"/>
        <v>3.4854523298554896</v>
      </c>
      <c r="AE99">
        <f t="shared" si="6"/>
        <v>0</v>
      </c>
      <c r="AG99">
        <f t="shared" si="6"/>
        <v>3.4854523298554896</v>
      </c>
      <c r="AI99">
        <f t="shared" si="6"/>
        <v>0</v>
      </c>
      <c r="AJ99">
        <f t="shared" si="6"/>
        <v>0</v>
      </c>
      <c r="AK99">
        <f t="shared" si="6"/>
        <v>0.24584499999999992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0.98829750000000027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0.151284</v>
      </c>
      <c r="AD3">
        <f>SUM(B3:AB3,AI3:AT3)-AC3</f>
        <v>17.858716000000001</v>
      </c>
      <c r="AE3">
        <f>'IDT-1'!D3</f>
        <v>0</v>
      </c>
      <c r="AF3" s="24"/>
      <c r="AG3">
        <f>SUM(AD3:AF3)</f>
        <v>17.858716000000001</v>
      </c>
      <c r="AI3" s="34">
        <f>PXIL!L3</f>
        <v>0</v>
      </c>
      <c r="AJ3" s="34">
        <f>PXIL!R3</f>
        <v>0</v>
      </c>
      <c r="AK3" s="34">
        <f>RTM_IEX!L3</f>
        <v>7.23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0.14884800000000001</v>
      </c>
      <c r="AD4">
        <f t="shared" ref="AD4:AD67" si="1">SUM(B4:AB4,AI4:AT4)-AC4</f>
        <v>17.571152000000001</v>
      </c>
      <c r="AE4">
        <f>'IDT-1'!D4</f>
        <v>0</v>
      </c>
      <c r="AF4" s="24"/>
      <c r="AG4">
        <f t="shared" ref="AG4:AG67" si="2">SUM(AD4:AF4)</f>
        <v>17.571152000000001</v>
      </c>
      <c r="AI4" s="34">
        <f>PXIL!L4</f>
        <v>0</v>
      </c>
      <c r="AJ4" s="34">
        <f>PXIL!R4</f>
        <v>0</v>
      </c>
      <c r="AK4" s="34">
        <f>RTM_IEX!L4</f>
        <v>6.94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0.12700800000000001</v>
      </c>
      <c r="AD5">
        <f t="shared" si="1"/>
        <v>14.992992000000001</v>
      </c>
      <c r="AE5">
        <f>'IDT-1'!D5</f>
        <v>0</v>
      </c>
      <c r="AF5" s="24"/>
      <c r="AG5">
        <f t="shared" si="2"/>
        <v>14.992992000000001</v>
      </c>
      <c r="AI5" s="34">
        <f>PXIL!L5</f>
        <v>0</v>
      </c>
      <c r="AJ5" s="34">
        <f>PXIL!R5</f>
        <v>0</v>
      </c>
      <c r="AK5" s="34">
        <f>RTM_IEX!L5</f>
        <v>4.34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0.126168</v>
      </c>
      <c r="AD6">
        <f t="shared" si="1"/>
        <v>14.893832000000002</v>
      </c>
      <c r="AE6">
        <f>'IDT-1'!D6</f>
        <v>0</v>
      </c>
      <c r="AF6" s="24"/>
      <c r="AG6">
        <f t="shared" si="2"/>
        <v>14.893832000000002</v>
      </c>
      <c r="AI6" s="34">
        <f>PXIL!L6</f>
        <v>0</v>
      </c>
      <c r="AJ6" s="34">
        <f>PXIL!R6</f>
        <v>0</v>
      </c>
      <c r="AK6" s="34">
        <f>RTM_IEX!L6</f>
        <v>4.24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0.124572</v>
      </c>
      <c r="AD7">
        <f t="shared" si="1"/>
        <v>14.705428000000001</v>
      </c>
      <c r="AE7">
        <f>'IDT-1'!D7</f>
        <v>0</v>
      </c>
      <c r="AF7" s="24"/>
      <c r="AG7">
        <f t="shared" si="2"/>
        <v>14.705428000000001</v>
      </c>
      <c r="AI7" s="34">
        <f>PXIL!L7</f>
        <v>0</v>
      </c>
      <c r="AJ7" s="34">
        <f>PXIL!R7</f>
        <v>0</v>
      </c>
      <c r="AK7" s="34">
        <f>RTM_IEX!L7</f>
        <v>4.05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0.122976</v>
      </c>
      <c r="AD8">
        <f t="shared" si="1"/>
        <v>14.517024000000001</v>
      </c>
      <c r="AE8">
        <f>'IDT-1'!D8</f>
        <v>0</v>
      </c>
      <c r="AF8" s="24"/>
      <c r="AG8">
        <f t="shared" si="2"/>
        <v>14.517024000000001</v>
      </c>
      <c r="AI8" s="34">
        <f>PXIL!L8</f>
        <v>0</v>
      </c>
      <c r="AJ8" s="34">
        <f>PXIL!R8</f>
        <v>0</v>
      </c>
      <c r="AK8" s="34">
        <f>RTM_IEX!L8</f>
        <v>3.86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0.122976</v>
      </c>
      <c r="AD9">
        <f t="shared" si="1"/>
        <v>14.517024000000001</v>
      </c>
      <c r="AE9">
        <f>'IDT-1'!D9</f>
        <v>0</v>
      </c>
      <c r="AF9" s="24"/>
      <c r="AG9">
        <f t="shared" si="2"/>
        <v>14.517024000000001</v>
      </c>
      <c r="AI9" s="34">
        <f>PXIL!L9</f>
        <v>0</v>
      </c>
      <c r="AJ9" s="34">
        <f>PXIL!R9</f>
        <v>0</v>
      </c>
      <c r="AK9" s="34">
        <f>RTM_IEX!L9</f>
        <v>3.86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0.12054000000000001</v>
      </c>
      <c r="AD10">
        <f t="shared" si="1"/>
        <v>14.229460000000001</v>
      </c>
      <c r="AE10">
        <f>'IDT-1'!D10</f>
        <v>0</v>
      </c>
      <c r="AF10" s="24"/>
      <c r="AG10">
        <f t="shared" si="2"/>
        <v>14.229460000000001</v>
      </c>
      <c r="AI10" s="34">
        <f>PXIL!L10</f>
        <v>0</v>
      </c>
      <c r="AJ10" s="34">
        <f>PXIL!R10</f>
        <v>0</v>
      </c>
      <c r="AK10" s="34">
        <f>RTM_IEX!L10</f>
        <v>3.57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0.11886000000000001</v>
      </c>
      <c r="AD11">
        <f t="shared" si="1"/>
        <v>14.031140000000002</v>
      </c>
      <c r="AE11">
        <f>'IDT-1'!D11</f>
        <v>0</v>
      </c>
      <c r="AF11" s="24"/>
      <c r="AG11">
        <f t="shared" si="2"/>
        <v>14.031140000000002</v>
      </c>
      <c r="AI11" s="34">
        <f>PXIL!L11</f>
        <v>0</v>
      </c>
      <c r="AJ11" s="34">
        <f>PXIL!R11</f>
        <v>0</v>
      </c>
      <c r="AK11" s="34">
        <f>RTM_IEX!L11</f>
        <v>3.37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0.11886000000000001</v>
      </c>
      <c r="AD12">
        <f t="shared" si="1"/>
        <v>14.031140000000002</v>
      </c>
      <c r="AE12">
        <f>'IDT-1'!D12</f>
        <v>0</v>
      </c>
      <c r="AF12" s="24"/>
      <c r="AG12">
        <f t="shared" si="2"/>
        <v>14.031140000000002</v>
      </c>
      <c r="AI12" s="34">
        <f>PXIL!L12</f>
        <v>0</v>
      </c>
      <c r="AJ12" s="34">
        <f>PXIL!R12</f>
        <v>0</v>
      </c>
      <c r="AK12" s="34">
        <f>RTM_IEX!L12</f>
        <v>3.37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0.11886000000000001</v>
      </c>
      <c r="AD13">
        <f t="shared" si="1"/>
        <v>14.031140000000002</v>
      </c>
      <c r="AE13">
        <f>'IDT-1'!D13</f>
        <v>0</v>
      </c>
      <c r="AF13" s="24"/>
      <c r="AG13">
        <f t="shared" si="2"/>
        <v>14.031140000000002</v>
      </c>
      <c r="AI13" s="34">
        <f>PXIL!L13</f>
        <v>0</v>
      </c>
      <c r="AJ13" s="34">
        <f>PXIL!R13</f>
        <v>0</v>
      </c>
      <c r="AK13" s="34">
        <f>RTM_IEX!L13</f>
        <v>3.37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0.11886000000000001</v>
      </c>
      <c r="AD14">
        <f t="shared" si="1"/>
        <v>14.031140000000002</v>
      </c>
      <c r="AE14">
        <f>'IDT-1'!D14</f>
        <v>0</v>
      </c>
      <c r="AF14" s="24"/>
      <c r="AG14">
        <f t="shared" si="2"/>
        <v>14.031140000000002</v>
      </c>
      <c r="AI14" s="34">
        <f>PXIL!L14</f>
        <v>0</v>
      </c>
      <c r="AJ14" s="34">
        <f>PXIL!R14</f>
        <v>0</v>
      </c>
      <c r="AK14" s="34">
        <f>RTM_IEX!L14</f>
        <v>3.37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0.118104</v>
      </c>
      <c r="AD15">
        <f t="shared" si="1"/>
        <v>13.941896</v>
      </c>
      <c r="AE15">
        <f>'IDT-1'!D15</f>
        <v>0</v>
      </c>
      <c r="AF15" s="24"/>
      <c r="AG15">
        <f t="shared" si="2"/>
        <v>13.941896</v>
      </c>
      <c r="AI15" s="34">
        <f>PXIL!L15</f>
        <v>0</v>
      </c>
      <c r="AJ15" s="34">
        <f>PXIL!R15</f>
        <v>0</v>
      </c>
      <c r="AK15" s="34">
        <f>RTM_IEX!L15</f>
        <v>3.28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0.116424</v>
      </c>
      <c r="AD16">
        <f t="shared" si="1"/>
        <v>13.743576000000001</v>
      </c>
      <c r="AE16">
        <f>'IDT-1'!D16</f>
        <v>0</v>
      </c>
      <c r="AF16" s="24"/>
      <c r="AG16">
        <f t="shared" si="2"/>
        <v>13.743576000000001</v>
      </c>
      <c r="AI16" s="34">
        <f>PXIL!L16</f>
        <v>0</v>
      </c>
      <c r="AJ16" s="34">
        <f>PXIL!R16</f>
        <v>0</v>
      </c>
      <c r="AK16" s="34">
        <f>RTM_IEX!L16</f>
        <v>3.08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0.116424</v>
      </c>
      <c r="AD17">
        <f t="shared" si="1"/>
        <v>13.743576000000001</v>
      </c>
      <c r="AE17">
        <f>'IDT-1'!D17</f>
        <v>0</v>
      </c>
      <c r="AF17" s="24"/>
      <c r="AG17">
        <f t="shared" si="2"/>
        <v>13.743576000000001</v>
      </c>
      <c r="AI17" s="34">
        <f>PXIL!L17</f>
        <v>0</v>
      </c>
      <c r="AJ17" s="34">
        <f>PXIL!R17</f>
        <v>0</v>
      </c>
      <c r="AK17" s="34">
        <f>RTM_IEX!L17</f>
        <v>3.08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0.12054000000000001</v>
      </c>
      <c r="AD18">
        <f t="shared" si="1"/>
        <v>14.229460000000001</v>
      </c>
      <c r="AE18">
        <f>'IDT-1'!D18</f>
        <v>0</v>
      </c>
      <c r="AF18" s="24"/>
      <c r="AG18">
        <f t="shared" si="2"/>
        <v>14.229460000000001</v>
      </c>
      <c r="AI18" s="34">
        <f>PXIL!L18</f>
        <v>0</v>
      </c>
      <c r="AJ18" s="34">
        <f>PXIL!R18</f>
        <v>0</v>
      </c>
      <c r="AK18" s="34">
        <f>RTM_IEX!L18</f>
        <v>3.57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0.11886000000000001</v>
      </c>
      <c r="AD19">
        <f t="shared" si="1"/>
        <v>14.031140000000002</v>
      </c>
      <c r="AE19">
        <f>'IDT-1'!D19</f>
        <v>0</v>
      </c>
      <c r="AF19" s="24"/>
      <c r="AG19">
        <f t="shared" si="2"/>
        <v>14.031140000000002</v>
      </c>
      <c r="AI19" s="34">
        <f>PXIL!L19</f>
        <v>0</v>
      </c>
      <c r="AJ19" s="34">
        <f>PXIL!R19</f>
        <v>0</v>
      </c>
      <c r="AK19" s="34">
        <f>RTM_IEX!L19</f>
        <v>3.37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0.122976</v>
      </c>
      <c r="AD20">
        <f t="shared" si="1"/>
        <v>14.517024000000001</v>
      </c>
      <c r="AE20">
        <f>'IDT-1'!D20</f>
        <v>0</v>
      </c>
      <c r="AF20" s="24"/>
      <c r="AG20">
        <f t="shared" si="2"/>
        <v>14.517024000000001</v>
      </c>
      <c r="AI20" s="34">
        <f>PXIL!L20</f>
        <v>0</v>
      </c>
      <c r="AJ20" s="34">
        <f>PXIL!R20</f>
        <v>0</v>
      </c>
      <c r="AK20" s="34">
        <f>RTM_IEX!L20</f>
        <v>3.86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0.135072</v>
      </c>
      <c r="AD21">
        <f t="shared" si="1"/>
        <v>15.944928000000003</v>
      </c>
      <c r="AE21">
        <f>'IDT-1'!D21</f>
        <v>0</v>
      </c>
      <c r="AF21" s="24"/>
      <c r="AG21">
        <f t="shared" si="2"/>
        <v>15.944928000000003</v>
      </c>
      <c r="AI21" s="34">
        <f>PXIL!L21</f>
        <v>0</v>
      </c>
      <c r="AJ21" s="34">
        <f>PXIL!R21</f>
        <v>0</v>
      </c>
      <c r="AK21" s="34">
        <f>RTM_IEX!L21</f>
        <v>5.3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0.14322000000000001</v>
      </c>
      <c r="AD22">
        <f t="shared" si="1"/>
        <v>16.906780000000001</v>
      </c>
      <c r="AE22">
        <f>'IDT-1'!D22</f>
        <v>0</v>
      </c>
      <c r="AF22" s="24"/>
      <c r="AG22">
        <f t="shared" si="2"/>
        <v>16.906780000000001</v>
      </c>
      <c r="AI22" s="34">
        <f>PXIL!L22</f>
        <v>0</v>
      </c>
      <c r="AJ22" s="34">
        <f>PXIL!R22</f>
        <v>0</v>
      </c>
      <c r="AK22" s="34">
        <f>RTM_IEX!L22</f>
        <v>6.27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0.15531600000000001</v>
      </c>
      <c r="AD23">
        <f t="shared" si="1"/>
        <v>18.334684000000003</v>
      </c>
      <c r="AE23">
        <f>'IDT-1'!D23</f>
        <v>0</v>
      </c>
      <c r="AF23" s="24"/>
      <c r="AG23">
        <f t="shared" si="2"/>
        <v>18.334684000000003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0.16178400000000001</v>
      </c>
      <c r="AD24">
        <f t="shared" si="1"/>
        <v>19.098216000000001</v>
      </c>
      <c r="AE24">
        <f>'IDT-1'!D24</f>
        <v>0</v>
      </c>
      <c r="AF24" s="24"/>
      <c r="AG24">
        <f t="shared" si="2"/>
        <v>19.098216000000001</v>
      </c>
      <c r="AI24" s="34">
        <f>PXIL!L24</f>
        <v>0</v>
      </c>
      <c r="AJ24" s="34">
        <f>PXIL!R24</f>
        <v>0</v>
      </c>
      <c r="AK24" s="34">
        <f>RTM_IEX!L24</f>
        <v>8.48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0.1764</v>
      </c>
      <c r="AD25">
        <f t="shared" si="1"/>
        <v>20.823599999999999</v>
      </c>
      <c r="AE25">
        <f>'IDT-1'!D25</f>
        <v>0</v>
      </c>
      <c r="AF25" s="24"/>
      <c r="AG25">
        <f t="shared" si="2"/>
        <v>20.823599999999999</v>
      </c>
      <c r="AI25" s="34">
        <f>PXIL!L25</f>
        <v>0</v>
      </c>
      <c r="AJ25" s="34">
        <f>PXIL!R25</f>
        <v>0</v>
      </c>
      <c r="AK25" s="34">
        <f>RTM_IEX!L25</f>
        <v>10.220000000000001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0.20067599999999999</v>
      </c>
      <c r="AD26">
        <f t="shared" si="1"/>
        <v>23.689323999999999</v>
      </c>
      <c r="AE26">
        <f>'IDT-1'!D26</f>
        <v>0</v>
      </c>
      <c r="AF26" s="24"/>
      <c r="AG26">
        <f t="shared" si="2"/>
        <v>23.689323999999999</v>
      </c>
      <c r="AI26" s="34">
        <f>PXIL!L26</f>
        <v>0</v>
      </c>
      <c r="AJ26" s="34">
        <f>PXIL!R26</f>
        <v>0</v>
      </c>
      <c r="AK26" s="34">
        <f>RTM_IEX!L26</f>
        <v>13.11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0.22008</v>
      </c>
      <c r="AD27">
        <f t="shared" si="1"/>
        <v>25.979920000000003</v>
      </c>
      <c r="AE27">
        <f>'IDT-1'!D27</f>
        <v>0</v>
      </c>
      <c r="AF27" s="24"/>
      <c r="AG27">
        <f t="shared" si="2"/>
        <v>25.979920000000003</v>
      </c>
      <c r="AI27" s="34">
        <f>PXIL!L27</f>
        <v>0</v>
      </c>
      <c r="AJ27" s="34">
        <f>PXIL!R27</f>
        <v>0</v>
      </c>
      <c r="AK27" s="34">
        <f>RTM_IEX!L27</f>
        <v>15.42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0.24116399999999999</v>
      </c>
      <c r="AD28">
        <f t="shared" si="1"/>
        <v>28.468836</v>
      </c>
      <c r="AE28">
        <f>'IDT-1'!D28</f>
        <v>0</v>
      </c>
      <c r="AF28" s="24"/>
      <c r="AG28">
        <f t="shared" si="2"/>
        <v>28.468836</v>
      </c>
      <c r="AI28" s="34">
        <f>PXIL!L28</f>
        <v>0</v>
      </c>
      <c r="AJ28" s="34">
        <f>PXIL!R28</f>
        <v>0</v>
      </c>
      <c r="AK28" s="34">
        <f>RTM_IEX!L28</f>
        <v>17.93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0.26384399999999997</v>
      </c>
      <c r="AD29">
        <f t="shared" si="1"/>
        <v>31.146156000000001</v>
      </c>
      <c r="AE29">
        <f>'IDT-1'!D29</f>
        <v>0</v>
      </c>
      <c r="AF29" s="24"/>
      <c r="AG29">
        <f t="shared" si="2"/>
        <v>31.146156000000001</v>
      </c>
      <c r="AI29" s="34">
        <f>PXIL!L29</f>
        <v>0</v>
      </c>
      <c r="AJ29" s="34">
        <f>PXIL!R29</f>
        <v>0</v>
      </c>
      <c r="AK29" s="34">
        <f>RTM_IEX!L29</f>
        <v>20.63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0.27274799999999999</v>
      </c>
      <c r="AD30">
        <f t="shared" si="1"/>
        <v>32.197251999999999</v>
      </c>
      <c r="AE30">
        <f>'IDT-1'!D30</f>
        <v>0</v>
      </c>
      <c r="AF30" s="24"/>
      <c r="AG30">
        <f t="shared" si="2"/>
        <v>32.197251999999999</v>
      </c>
      <c r="AI30" s="34">
        <f>PXIL!L30</f>
        <v>0</v>
      </c>
      <c r="AJ30" s="34">
        <f>PXIL!R30</f>
        <v>0</v>
      </c>
      <c r="AK30" s="34">
        <f>RTM_IEX!L30</f>
        <v>21.69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0.29946</v>
      </c>
      <c r="AD31">
        <f t="shared" si="1"/>
        <v>35.350540000000002</v>
      </c>
      <c r="AE31">
        <f>'IDT-1'!D31</f>
        <v>0</v>
      </c>
      <c r="AF31" s="24"/>
      <c r="AG31">
        <f t="shared" si="2"/>
        <v>35.350540000000002</v>
      </c>
      <c r="AI31" s="34">
        <f>PXIL!L31</f>
        <v>0</v>
      </c>
      <c r="AJ31" s="34">
        <f>PXIL!R31</f>
        <v>0</v>
      </c>
      <c r="AK31" s="34">
        <f>RTM_IEX!L31</f>
        <v>24.87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4.9999174304351408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5.98</v>
      </c>
      <c r="AB32" s="75">
        <f>-STOA!R32</f>
        <v>0</v>
      </c>
      <c r="AC32">
        <f t="shared" si="0"/>
        <v>0.31491530641565518</v>
      </c>
      <c r="AD32">
        <f t="shared" si="1"/>
        <v>37.175002124019485</v>
      </c>
      <c r="AE32">
        <f>'IDT-1'!D32</f>
        <v>0</v>
      </c>
      <c r="AF32" s="24"/>
      <c r="AG32">
        <f t="shared" si="2"/>
        <v>37.175002124019485</v>
      </c>
      <c r="AI32" s="34">
        <f>PXIL!L32</f>
        <v>0</v>
      </c>
      <c r="AJ32" s="34">
        <f>PXIL!R32</f>
        <v>0</v>
      </c>
      <c r="AK32" s="34">
        <f>RTM_IEX!L32</f>
        <v>26.51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4.9999174304351408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6.2200000000000006</v>
      </c>
      <c r="AB33" s="75">
        <f>-STOA!R33</f>
        <v>0</v>
      </c>
      <c r="AC33">
        <f t="shared" si="0"/>
        <v>0.3169313064156552</v>
      </c>
      <c r="AD33">
        <f t="shared" si="1"/>
        <v>37.41298612401949</v>
      </c>
      <c r="AE33">
        <f>'IDT-1'!D33</f>
        <v>0</v>
      </c>
      <c r="AF33" s="24"/>
      <c r="AG33">
        <f t="shared" si="2"/>
        <v>37.41298612401949</v>
      </c>
      <c r="AI33" s="34">
        <f>PXIL!L33</f>
        <v>0</v>
      </c>
      <c r="AJ33" s="34">
        <f>PXIL!R33</f>
        <v>0</v>
      </c>
      <c r="AK33" s="34">
        <f>RTM_IEX!L33</f>
        <v>26.51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4.9999174304351408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6.27</v>
      </c>
      <c r="Z34" s="34">
        <f>IEX!R34</f>
        <v>0</v>
      </c>
      <c r="AA34" s="75">
        <f>STOA!L34</f>
        <v>6.5200000000000005</v>
      </c>
      <c r="AB34" s="75">
        <f>-STOA!R34</f>
        <v>0</v>
      </c>
      <c r="AC34">
        <f t="shared" si="0"/>
        <v>0.29769530641565511</v>
      </c>
      <c r="AD34">
        <f t="shared" si="1"/>
        <v>35.142222124019483</v>
      </c>
      <c r="AE34">
        <f>'IDT-1'!D34</f>
        <v>0</v>
      </c>
      <c r="AF34" s="24"/>
      <c r="AG34">
        <f t="shared" si="2"/>
        <v>35.142222124019483</v>
      </c>
      <c r="AI34" s="34">
        <f>PXIL!L34</f>
        <v>0</v>
      </c>
      <c r="AJ34" s="34">
        <f>PXIL!R34</f>
        <v>0</v>
      </c>
      <c r="AK34" s="34">
        <f>RTM_IEX!L34</f>
        <v>15.33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2.3199999999999998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5.04</v>
      </c>
      <c r="Z35" s="34">
        <f>IEX!R35</f>
        <v>0</v>
      </c>
      <c r="AA35" s="75">
        <f>STOA!L35</f>
        <v>6.8800000000000008</v>
      </c>
      <c r="AB35" s="75">
        <f>-STOA!R35</f>
        <v>0</v>
      </c>
      <c r="AC35">
        <f t="shared" si="0"/>
        <v>0.31222800000000006</v>
      </c>
      <c r="AD35">
        <f t="shared" si="1"/>
        <v>36.857772000000004</v>
      </c>
      <c r="AE35">
        <f>'IDT-1'!D35</f>
        <v>0</v>
      </c>
      <c r="AF35" s="24"/>
      <c r="AG35">
        <f t="shared" si="2"/>
        <v>36.857772000000004</v>
      </c>
      <c r="AI35" s="34">
        <f>PXIL!L35</f>
        <v>0</v>
      </c>
      <c r="AJ35" s="34">
        <f>PXIL!R35</f>
        <v>0</v>
      </c>
      <c r="AK35" s="34">
        <f>RTM_IEX!L35</f>
        <v>17.690000000000001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2.64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2.21</v>
      </c>
      <c r="Z36" s="34">
        <f>IEX!R36</f>
        <v>0</v>
      </c>
      <c r="AA36" s="75">
        <f>STOA!L36</f>
        <v>7.2700000000000005</v>
      </c>
      <c r="AB36" s="75">
        <f>-STOA!R36</f>
        <v>0</v>
      </c>
      <c r="AC36">
        <f t="shared" si="0"/>
        <v>0.25695600000000002</v>
      </c>
      <c r="AD36">
        <f t="shared" si="1"/>
        <v>30.333044000000005</v>
      </c>
      <c r="AE36">
        <f>'IDT-1'!D36</f>
        <v>0</v>
      </c>
      <c r="AF36" s="24"/>
      <c r="AG36">
        <f t="shared" si="2"/>
        <v>30.333044000000005</v>
      </c>
      <c r="AI36" s="34">
        <f>PXIL!L36</f>
        <v>0</v>
      </c>
      <c r="AJ36" s="34">
        <f>PXIL!R36</f>
        <v>0</v>
      </c>
      <c r="AK36" s="34">
        <f>RTM_IEX!L36</f>
        <v>14.59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3.84</v>
      </c>
      <c r="Z37" s="34">
        <f>IEX!R37</f>
        <v>0</v>
      </c>
      <c r="AA37" s="75">
        <f>STOA!L37</f>
        <v>7.69</v>
      </c>
      <c r="AB37" s="75">
        <f>-STOA!R37</f>
        <v>0</v>
      </c>
      <c r="AC37">
        <f t="shared" si="0"/>
        <v>0.23687999999999998</v>
      </c>
      <c r="AD37">
        <f t="shared" si="1"/>
        <v>27.96312</v>
      </c>
      <c r="AE37">
        <f>'IDT-1'!D37</f>
        <v>0</v>
      </c>
      <c r="AF37" s="24"/>
      <c r="AG37">
        <f t="shared" si="2"/>
        <v>27.96312</v>
      </c>
      <c r="AI37" s="34">
        <f>PXIL!L37</f>
        <v>0</v>
      </c>
      <c r="AJ37" s="34">
        <f>PXIL!R37</f>
        <v>0</v>
      </c>
      <c r="AK37" s="34">
        <f>RTM_IEX!L37</f>
        <v>10.31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1.44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3.52</v>
      </c>
      <c r="Z38" s="34">
        <f>IEX!R38</f>
        <v>0</v>
      </c>
      <c r="AA38" s="75">
        <f>STOA!L38</f>
        <v>8.14</v>
      </c>
      <c r="AB38" s="75">
        <f>-STOA!R38</f>
        <v>0</v>
      </c>
      <c r="AC38">
        <f t="shared" si="0"/>
        <v>0.23435999999999996</v>
      </c>
      <c r="AD38">
        <f t="shared" si="1"/>
        <v>27.66564</v>
      </c>
      <c r="AE38">
        <f>'IDT-1'!D38</f>
        <v>0</v>
      </c>
      <c r="AF38" s="24"/>
      <c r="AG38">
        <f t="shared" si="2"/>
        <v>27.66564</v>
      </c>
      <c r="AI38" s="34">
        <f>PXIL!L38</f>
        <v>0</v>
      </c>
      <c r="AJ38" s="34">
        <f>PXIL!R38</f>
        <v>0</v>
      </c>
      <c r="AK38" s="34">
        <f>RTM_IEX!L38</f>
        <v>10.09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1.23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2.89</v>
      </c>
      <c r="Z39" s="34">
        <f>IEX!R39</f>
        <v>0</v>
      </c>
      <c r="AA39" s="75">
        <f>STOA!L39</f>
        <v>8.59</v>
      </c>
      <c r="AB39" s="75">
        <f>-STOA!R39</f>
        <v>0</v>
      </c>
      <c r="AC39">
        <f t="shared" si="0"/>
        <v>0.18320399999999998</v>
      </c>
      <c r="AD39">
        <f t="shared" si="1"/>
        <v>21.626795999999999</v>
      </c>
      <c r="AE39">
        <f>'IDT-1'!D39</f>
        <v>0</v>
      </c>
      <c r="AF39" s="24"/>
      <c r="AG39">
        <f t="shared" si="2"/>
        <v>21.626795999999999</v>
      </c>
      <c r="AI39" s="34">
        <f>PXIL!L39</f>
        <v>0</v>
      </c>
      <c r="AJ39" s="34">
        <f>PXIL!R39</f>
        <v>0</v>
      </c>
      <c r="AK39" s="34">
        <f>RTM_IEX!L39</f>
        <v>4.29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1.1200000000000001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4.9999174304351408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4.57</v>
      </c>
      <c r="Z40" s="34">
        <f>IEX!R40</f>
        <v>0</v>
      </c>
      <c r="AA40" s="75">
        <f>STOA!L40</f>
        <v>9.0399999999999991</v>
      </c>
      <c r="AB40" s="75">
        <f>-STOA!R40</f>
        <v>0</v>
      </c>
      <c r="AC40">
        <f t="shared" si="0"/>
        <v>0.19403930641565517</v>
      </c>
      <c r="AD40">
        <f t="shared" si="1"/>
        <v>22.905878124019484</v>
      </c>
      <c r="AE40">
        <f>'IDT-1'!D40</f>
        <v>0</v>
      </c>
      <c r="AF40" s="24"/>
      <c r="AG40">
        <f t="shared" si="2"/>
        <v>22.905878124019484</v>
      </c>
      <c r="AI40" s="34">
        <f>PXIL!L40</f>
        <v>0</v>
      </c>
      <c r="AJ40" s="34">
        <f>PXIL!R40</f>
        <v>0</v>
      </c>
      <c r="AK40" s="34">
        <f>RTM_IEX!L40</f>
        <v>3.45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1.04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4.9999174304351408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5.9</v>
      </c>
      <c r="Z41" s="34">
        <f>IEX!R41</f>
        <v>0</v>
      </c>
      <c r="AA41" s="75">
        <f>STOA!L41</f>
        <v>9.4600000000000009</v>
      </c>
      <c r="AB41" s="75">
        <f>-STOA!R41</f>
        <v>0</v>
      </c>
      <c r="AC41">
        <f t="shared" si="0"/>
        <v>0.2033633064156552</v>
      </c>
      <c r="AD41">
        <f t="shared" si="1"/>
        <v>24.006554124019484</v>
      </c>
      <c r="AE41">
        <f>'IDT-1'!D41</f>
        <v>0</v>
      </c>
      <c r="AF41" s="24"/>
      <c r="AG41">
        <f t="shared" si="2"/>
        <v>24.006554124019484</v>
      </c>
      <c r="AI41" s="34">
        <f>PXIL!L41</f>
        <v>0</v>
      </c>
      <c r="AJ41" s="34">
        <f>PXIL!R41</f>
        <v>0</v>
      </c>
      <c r="AK41" s="34">
        <f>RTM_IEX!L41</f>
        <v>2.2400000000000002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1.61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4.9999174304351408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6.28</v>
      </c>
      <c r="Z42" s="34">
        <f>IEX!R42</f>
        <v>0</v>
      </c>
      <c r="AA42" s="75">
        <f>STOA!L42</f>
        <v>9.86</v>
      </c>
      <c r="AB42" s="75">
        <f>-STOA!R42</f>
        <v>0</v>
      </c>
      <c r="AC42">
        <f t="shared" si="0"/>
        <v>0.21268730641565517</v>
      </c>
      <c r="AD42">
        <f t="shared" si="1"/>
        <v>25.107230124019484</v>
      </c>
      <c r="AE42">
        <f>'IDT-1'!D42</f>
        <v>0</v>
      </c>
      <c r="AF42" s="24"/>
      <c r="AG42">
        <f t="shared" si="2"/>
        <v>25.107230124019484</v>
      </c>
      <c r="AI42" s="34">
        <f>PXIL!L42</f>
        <v>0</v>
      </c>
      <c r="AJ42" s="34">
        <f>PXIL!R42</f>
        <v>0</v>
      </c>
      <c r="AK42" s="34">
        <f>RTM_IEX!L42</f>
        <v>2.57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1.61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8.26</v>
      </c>
      <c r="Z43" s="34">
        <f>IEX!R43</f>
        <v>0</v>
      </c>
      <c r="AA43" s="75">
        <f>STOA!L43</f>
        <v>10.260000000000002</v>
      </c>
      <c r="AB43" s="75">
        <f>-STOA!R43</f>
        <v>0</v>
      </c>
      <c r="AC43">
        <f t="shared" si="0"/>
        <v>0.248472</v>
      </c>
      <c r="AD43">
        <f t="shared" si="1"/>
        <v>29.331527999999999</v>
      </c>
      <c r="AE43">
        <f>'IDT-1'!D43</f>
        <v>0</v>
      </c>
      <c r="AF43" s="24"/>
      <c r="AG43">
        <f t="shared" si="2"/>
        <v>29.331527999999999</v>
      </c>
      <c r="AI43" s="34">
        <f>PXIL!L43</f>
        <v>0</v>
      </c>
      <c r="AJ43" s="34">
        <f>PXIL!R43</f>
        <v>0</v>
      </c>
      <c r="AK43" s="34">
        <f>RTM_IEX!L43</f>
        <v>2.2200000000000002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3.92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8.36</v>
      </c>
      <c r="Z44" s="34">
        <f>IEX!R44</f>
        <v>0</v>
      </c>
      <c r="AA44" s="75">
        <f>STOA!L44</f>
        <v>10.690000000000001</v>
      </c>
      <c r="AB44" s="75">
        <f>-STOA!R44</f>
        <v>0</v>
      </c>
      <c r="AC44">
        <f t="shared" si="0"/>
        <v>0.26401199999999997</v>
      </c>
      <c r="AD44">
        <f t="shared" si="1"/>
        <v>31.165987999999999</v>
      </c>
      <c r="AE44">
        <f>'IDT-1'!D44</f>
        <v>0</v>
      </c>
      <c r="AF44" s="24"/>
      <c r="AG44">
        <f t="shared" si="2"/>
        <v>31.165987999999999</v>
      </c>
      <c r="AI44" s="34">
        <f>PXIL!L44</f>
        <v>0</v>
      </c>
      <c r="AJ44" s="34">
        <f>PXIL!R44</f>
        <v>0</v>
      </c>
      <c r="AK44" s="34">
        <f>RTM_IEX!L44</f>
        <v>2.5499999999999998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4.91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11.97</v>
      </c>
      <c r="Z45" s="34">
        <f>IEX!R45</f>
        <v>0</v>
      </c>
      <c r="AA45" s="75">
        <f>STOA!L45</f>
        <v>10.73</v>
      </c>
      <c r="AB45" s="75">
        <f>-STOA!R45</f>
        <v>0</v>
      </c>
      <c r="AC45">
        <f t="shared" si="0"/>
        <v>0.31541999999999998</v>
      </c>
      <c r="AD45">
        <f t="shared" si="1"/>
        <v>37.234579999999994</v>
      </c>
      <c r="AE45">
        <f>'IDT-1'!D45</f>
        <v>0</v>
      </c>
      <c r="AF45" s="24"/>
      <c r="AG45">
        <f t="shared" si="2"/>
        <v>37.234579999999994</v>
      </c>
      <c r="AI45" s="34">
        <f>PXIL!L45</f>
        <v>0</v>
      </c>
      <c r="AJ45" s="34">
        <f>PXIL!R45</f>
        <v>0</v>
      </c>
      <c r="AK45" s="34">
        <f>RTM_IEX!L45</f>
        <v>0.99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8.94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10.879999999999999</v>
      </c>
      <c r="AB46" s="75">
        <f>-STOA!R46</f>
        <v>0</v>
      </c>
      <c r="AC46">
        <f t="shared" si="0"/>
        <v>0.31441199999999997</v>
      </c>
      <c r="AD46">
        <f t="shared" si="1"/>
        <v>37.115587999999995</v>
      </c>
      <c r="AE46">
        <f>'IDT-1'!D46</f>
        <v>0</v>
      </c>
      <c r="AF46" s="24"/>
      <c r="AG46">
        <f t="shared" si="2"/>
        <v>37.115587999999995</v>
      </c>
      <c r="AI46" s="34">
        <f>PXIL!L46</f>
        <v>0</v>
      </c>
      <c r="AJ46" s="34">
        <f>PXIL!R46</f>
        <v>0</v>
      </c>
      <c r="AK46" s="34">
        <f>RTM_IEX!L46</f>
        <v>1.39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20.239999999999998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11.47</v>
      </c>
      <c r="AB47" s="75">
        <f>-STOA!R47</f>
        <v>0</v>
      </c>
      <c r="AC47">
        <f t="shared" si="0"/>
        <v>0.25796399999999997</v>
      </c>
      <c r="AD47">
        <f t="shared" si="1"/>
        <v>30.452036</v>
      </c>
      <c r="AE47">
        <f>'IDT-1'!D47</f>
        <v>0</v>
      </c>
      <c r="AF47" s="24"/>
      <c r="AG47">
        <f t="shared" si="2"/>
        <v>30.452036</v>
      </c>
      <c r="AI47" s="34">
        <f>PXIL!L47</f>
        <v>0</v>
      </c>
      <c r="AJ47" s="34">
        <f>PXIL!R47</f>
        <v>0</v>
      </c>
      <c r="AK47" s="34">
        <f>RTM_IEX!L47</f>
        <v>14.32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11.65</v>
      </c>
      <c r="AB48" s="75">
        <f>-STOA!R48</f>
        <v>0</v>
      </c>
      <c r="AC48">
        <f t="shared" si="0"/>
        <v>0.27132000000000001</v>
      </c>
      <c r="AD48">
        <f t="shared" si="1"/>
        <v>32.028679999999994</v>
      </c>
      <c r="AE48">
        <f>'IDT-1'!D48</f>
        <v>0</v>
      </c>
      <c r="AF48" s="24"/>
      <c r="AG48">
        <f t="shared" si="2"/>
        <v>32.028679999999994</v>
      </c>
      <c r="AI48" s="34">
        <f>PXIL!L48</f>
        <v>0</v>
      </c>
      <c r="AJ48" s="34">
        <f>PXIL!R48</f>
        <v>0</v>
      </c>
      <c r="AK48" s="34">
        <f>RTM_IEX!L48</f>
        <v>15.73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4.9798017910447765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11.84</v>
      </c>
      <c r="AB49" s="75">
        <f>-STOA!R49</f>
        <v>0</v>
      </c>
      <c r="AC49">
        <f t="shared" si="0"/>
        <v>0.31785433504477606</v>
      </c>
      <c r="AD49">
        <f t="shared" si="1"/>
        <v>37.521947455999999</v>
      </c>
      <c r="AE49">
        <f>'IDT-1'!D49</f>
        <v>0</v>
      </c>
      <c r="AF49" s="24"/>
      <c r="AG49">
        <f t="shared" si="2"/>
        <v>37.521947455999999</v>
      </c>
      <c r="AI49" s="34">
        <f>PXIL!L49</f>
        <v>0</v>
      </c>
      <c r="AJ49" s="34">
        <f>PXIL!R49</f>
        <v>0</v>
      </c>
      <c r="AK49" s="34">
        <f>RTM_IEX!L49</f>
        <v>21.02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4.9798017910447765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11.86</v>
      </c>
      <c r="AB50" s="75">
        <f>-STOA!R50</f>
        <v>0</v>
      </c>
      <c r="AC50">
        <f t="shared" si="0"/>
        <v>0.30903433504477607</v>
      </c>
      <c r="AD50">
        <f t="shared" si="1"/>
        <v>36.480767456000002</v>
      </c>
      <c r="AE50">
        <f>'IDT-1'!D50</f>
        <v>0</v>
      </c>
      <c r="AF50" s="24"/>
      <c r="AG50">
        <f t="shared" si="2"/>
        <v>36.480767456000002</v>
      </c>
      <c r="AI50" s="34">
        <f>PXIL!L50</f>
        <v>0</v>
      </c>
      <c r="AJ50" s="34">
        <f>PXIL!R50</f>
        <v>0</v>
      </c>
      <c r="AK50" s="34">
        <f>RTM_IEX!L50</f>
        <v>19.95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12.02</v>
      </c>
      <c r="AB51" s="75">
        <f>-STOA!R51</f>
        <v>0</v>
      </c>
      <c r="AC51">
        <f t="shared" si="0"/>
        <v>0.32045999999999997</v>
      </c>
      <c r="AD51">
        <f t="shared" si="1"/>
        <v>37.829540000000001</v>
      </c>
      <c r="AE51">
        <f>'IDT-1'!D51</f>
        <v>0</v>
      </c>
      <c r="AF51" s="24"/>
      <c r="AG51">
        <f t="shared" si="2"/>
        <v>37.829540000000001</v>
      </c>
      <c r="AI51" s="34">
        <f>PXIL!L51</f>
        <v>0</v>
      </c>
      <c r="AJ51" s="34">
        <f>PXIL!R51</f>
        <v>0</v>
      </c>
      <c r="AK51" s="34">
        <f>RTM_IEX!L51</f>
        <v>21.21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12.030000000000001</v>
      </c>
      <c r="AB52" s="75">
        <f>-STOA!R52</f>
        <v>0</v>
      </c>
      <c r="AC52">
        <f t="shared" si="0"/>
        <v>0.31239600000000001</v>
      </c>
      <c r="AD52">
        <f t="shared" si="1"/>
        <v>36.877603999999998</v>
      </c>
      <c r="AE52">
        <f>'IDT-1'!D52</f>
        <v>0</v>
      </c>
      <c r="AF52" s="24"/>
      <c r="AG52">
        <f t="shared" si="2"/>
        <v>36.877603999999998</v>
      </c>
      <c r="AI52" s="34">
        <f>PXIL!L52</f>
        <v>0</v>
      </c>
      <c r="AJ52" s="34">
        <f>PXIL!R52</f>
        <v>0</v>
      </c>
      <c r="AK52" s="34">
        <f>RTM_IEX!L52</f>
        <v>20.239999999999998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12.09</v>
      </c>
      <c r="AB53" s="75">
        <f>-STOA!R53</f>
        <v>0</v>
      </c>
      <c r="AC53">
        <f t="shared" si="0"/>
        <v>0.304836</v>
      </c>
      <c r="AD53">
        <f t="shared" si="1"/>
        <v>35.985163999999997</v>
      </c>
      <c r="AE53">
        <f>'IDT-1'!D53</f>
        <v>0</v>
      </c>
      <c r="AF53" s="24"/>
      <c r="AG53">
        <f t="shared" si="2"/>
        <v>35.985163999999997</v>
      </c>
      <c r="AI53" s="34">
        <f>PXIL!L53</f>
        <v>0</v>
      </c>
      <c r="AJ53" s="34">
        <f>PXIL!R53</f>
        <v>0</v>
      </c>
      <c r="AK53" s="34">
        <f>RTM_IEX!L53</f>
        <v>19.28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4.9200000000000008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11.97</v>
      </c>
      <c r="AB54" s="75">
        <f>-STOA!R54</f>
        <v>0</v>
      </c>
      <c r="AC54">
        <f t="shared" si="0"/>
        <v>0.29576400000000003</v>
      </c>
      <c r="AD54">
        <f t="shared" si="1"/>
        <v>34.914236000000002</v>
      </c>
      <c r="AE54">
        <f>'IDT-1'!D54</f>
        <v>0</v>
      </c>
      <c r="AF54" s="24"/>
      <c r="AG54">
        <f t="shared" si="2"/>
        <v>34.914236000000002</v>
      </c>
      <c r="AI54" s="34">
        <f>PXIL!L54</f>
        <v>0</v>
      </c>
      <c r="AJ54" s="34">
        <f>PXIL!R54</f>
        <v>0</v>
      </c>
      <c r="AK54" s="34">
        <f>RTM_IEX!L54</f>
        <v>18.32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11.879999999999999</v>
      </c>
      <c r="AB55" s="75">
        <f>-STOA!R55</f>
        <v>0</v>
      </c>
      <c r="AC55">
        <f t="shared" si="0"/>
        <v>0.29567999999999994</v>
      </c>
      <c r="AD55">
        <f t="shared" si="1"/>
        <v>34.904320000000006</v>
      </c>
      <c r="AE55">
        <f>'IDT-1'!D55</f>
        <v>0</v>
      </c>
      <c r="AF55" s="24"/>
      <c r="AG55">
        <f t="shared" si="2"/>
        <v>34.904320000000006</v>
      </c>
      <c r="AI55" s="34">
        <f>PXIL!L55</f>
        <v>0</v>
      </c>
      <c r="AJ55" s="34">
        <f>PXIL!R55</f>
        <v>0</v>
      </c>
      <c r="AK55" s="34">
        <f>RTM_IEX!L55</f>
        <v>18.32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11.81</v>
      </c>
      <c r="AB56" s="75">
        <f>-STOA!R56</f>
        <v>0</v>
      </c>
      <c r="AC56">
        <f t="shared" si="0"/>
        <v>0.28694400000000003</v>
      </c>
      <c r="AD56">
        <f t="shared" si="1"/>
        <v>33.873056000000005</v>
      </c>
      <c r="AE56">
        <f>'IDT-1'!D56</f>
        <v>0</v>
      </c>
      <c r="AF56" s="24"/>
      <c r="AG56">
        <f t="shared" si="2"/>
        <v>33.873056000000005</v>
      </c>
      <c r="AI56" s="34">
        <f>PXIL!L56</f>
        <v>0</v>
      </c>
      <c r="AJ56" s="34">
        <f>PXIL!R56</f>
        <v>0</v>
      </c>
      <c r="AK56" s="34">
        <f>RTM_IEX!L56</f>
        <v>17.350000000000001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11.55</v>
      </c>
      <c r="AB57" s="75">
        <f>-STOA!R57</f>
        <v>0</v>
      </c>
      <c r="AC57">
        <f t="shared" si="0"/>
        <v>0.276696</v>
      </c>
      <c r="AD57">
        <f t="shared" si="1"/>
        <v>32.663303999999997</v>
      </c>
      <c r="AE57">
        <f>'IDT-1'!D57</f>
        <v>0</v>
      </c>
      <c r="AF57" s="24"/>
      <c r="AG57">
        <f t="shared" si="2"/>
        <v>32.663303999999997</v>
      </c>
      <c r="AI57" s="34">
        <f>PXIL!L57</f>
        <v>0</v>
      </c>
      <c r="AJ57" s="34">
        <f>PXIL!R57</f>
        <v>0</v>
      </c>
      <c r="AK57" s="34">
        <f>RTM_IEX!L57</f>
        <v>16.39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11.56</v>
      </c>
      <c r="AB58" s="75">
        <f>-STOA!R58</f>
        <v>0</v>
      </c>
      <c r="AC58">
        <f t="shared" si="0"/>
        <v>0.26863199999999998</v>
      </c>
      <c r="AD58">
        <f t="shared" si="1"/>
        <v>31.711368000000004</v>
      </c>
      <c r="AE58">
        <f>'IDT-1'!D58</f>
        <v>0</v>
      </c>
      <c r="AF58" s="24"/>
      <c r="AG58">
        <f t="shared" si="2"/>
        <v>31.711368000000004</v>
      </c>
      <c r="AI58" s="34">
        <f>PXIL!L58</f>
        <v>0</v>
      </c>
      <c r="AJ58" s="34">
        <f>PXIL!R58</f>
        <v>0</v>
      </c>
      <c r="AK58" s="34">
        <f>RTM_IEX!L58</f>
        <v>15.42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11.22</v>
      </c>
      <c r="AB59" s="75">
        <f>-STOA!R59</f>
        <v>0</v>
      </c>
      <c r="AC59">
        <f t="shared" si="0"/>
        <v>0.26174399999999998</v>
      </c>
      <c r="AD59">
        <f t="shared" si="1"/>
        <v>30.898255999999996</v>
      </c>
      <c r="AE59">
        <f>'IDT-1'!D59</f>
        <v>0</v>
      </c>
      <c r="AF59" s="24"/>
      <c r="AG59">
        <f t="shared" si="2"/>
        <v>30.898255999999996</v>
      </c>
      <c r="AI59" s="34">
        <f>PXIL!L59</f>
        <v>0</v>
      </c>
      <c r="AJ59" s="34">
        <f>PXIL!R59</f>
        <v>0</v>
      </c>
      <c r="AK59" s="34">
        <f>RTM_IEX!L59</f>
        <v>14.94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10.57</v>
      </c>
      <c r="AB60" s="75">
        <f>-STOA!R60</f>
        <v>0</v>
      </c>
      <c r="AC60">
        <f t="shared" si="0"/>
        <v>0.24737999999999999</v>
      </c>
      <c r="AD60">
        <f t="shared" si="1"/>
        <v>29.202620000000003</v>
      </c>
      <c r="AE60">
        <f>'IDT-1'!D60</f>
        <v>0</v>
      </c>
      <c r="AF60" s="24"/>
      <c r="AG60">
        <f t="shared" si="2"/>
        <v>29.202620000000003</v>
      </c>
      <c r="AI60" s="34">
        <f>PXIL!L60</f>
        <v>0</v>
      </c>
      <c r="AJ60" s="34">
        <f>PXIL!R60</f>
        <v>0</v>
      </c>
      <c r="AK60" s="34">
        <f>RTM_IEX!L60</f>
        <v>13.88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5.0002300860521833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10.690000000000001</v>
      </c>
      <c r="AB61" s="75">
        <f>-STOA!R61</f>
        <v>0</v>
      </c>
      <c r="AC61">
        <f t="shared" si="0"/>
        <v>0.25326193272283837</v>
      </c>
      <c r="AD61">
        <f t="shared" si="1"/>
        <v>29.896968153329347</v>
      </c>
      <c r="AE61">
        <f>'IDT-1'!D61</f>
        <v>0</v>
      </c>
      <c r="AF61" s="24"/>
      <c r="AG61">
        <f t="shared" si="2"/>
        <v>29.896968153329347</v>
      </c>
      <c r="AI61" s="34">
        <f>PXIL!L61</f>
        <v>0</v>
      </c>
      <c r="AJ61" s="34">
        <f>PXIL!R61</f>
        <v>0</v>
      </c>
      <c r="AK61" s="34">
        <f>RTM_IEX!L61</f>
        <v>14.46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5.0002300860521833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10.29</v>
      </c>
      <c r="AB62" s="75">
        <f>-STOA!R62</f>
        <v>0</v>
      </c>
      <c r="AC62">
        <f t="shared" si="0"/>
        <v>0.24990193272283834</v>
      </c>
      <c r="AD62">
        <f t="shared" si="1"/>
        <v>29.500328153329345</v>
      </c>
      <c r="AE62">
        <f>'IDT-1'!D62</f>
        <v>0</v>
      </c>
      <c r="AF62" s="24"/>
      <c r="AG62">
        <f t="shared" si="2"/>
        <v>29.500328153329345</v>
      </c>
      <c r="AI62" s="34">
        <f>PXIL!L62</f>
        <v>0</v>
      </c>
      <c r="AJ62" s="34">
        <f>PXIL!R62</f>
        <v>0</v>
      </c>
      <c r="AK62" s="34">
        <f>RTM_IEX!L62</f>
        <v>14.46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9.77</v>
      </c>
      <c r="AB63" s="75">
        <f>-STOA!R63</f>
        <v>0</v>
      </c>
      <c r="AC63">
        <f t="shared" si="0"/>
        <v>0.25115999999999999</v>
      </c>
      <c r="AD63">
        <f t="shared" si="1"/>
        <v>29.64884</v>
      </c>
      <c r="AE63">
        <f>'IDT-1'!D63</f>
        <v>0</v>
      </c>
      <c r="AF63" s="24"/>
      <c r="AG63">
        <f t="shared" si="2"/>
        <v>29.64884</v>
      </c>
      <c r="AI63" s="34">
        <f>PXIL!L63</f>
        <v>0</v>
      </c>
      <c r="AJ63" s="34">
        <f>PXIL!R63</f>
        <v>0</v>
      </c>
      <c r="AK63" s="34">
        <f>RTM_IEX!L63</f>
        <v>15.13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9.2800000000000011</v>
      </c>
      <c r="AB64" s="75">
        <f>-STOA!R64</f>
        <v>0</v>
      </c>
      <c r="AC64">
        <f t="shared" si="0"/>
        <v>0.24948000000000001</v>
      </c>
      <c r="AD64">
        <f t="shared" si="1"/>
        <v>29.450520000000004</v>
      </c>
      <c r="AE64">
        <f>'IDT-1'!D64</f>
        <v>0</v>
      </c>
      <c r="AF64" s="24"/>
      <c r="AG64">
        <f t="shared" si="2"/>
        <v>29.450520000000004</v>
      </c>
      <c r="AI64" s="34">
        <f>PXIL!L64</f>
        <v>0</v>
      </c>
      <c r="AJ64" s="34">
        <f>PXIL!R64</f>
        <v>0</v>
      </c>
      <c r="AK64" s="34">
        <f>RTM_IEX!L64</f>
        <v>15.42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9.06</v>
      </c>
      <c r="AB65" s="75">
        <f>-STOA!R65</f>
        <v>0</v>
      </c>
      <c r="AC65">
        <f t="shared" si="0"/>
        <v>0.24528</v>
      </c>
      <c r="AD65">
        <f t="shared" si="1"/>
        <v>28.954720000000002</v>
      </c>
      <c r="AE65">
        <f>'IDT-1'!D65</f>
        <v>0</v>
      </c>
      <c r="AF65" s="24"/>
      <c r="AG65">
        <f t="shared" si="2"/>
        <v>28.954720000000002</v>
      </c>
      <c r="AI65" s="34">
        <f>PXIL!L65</f>
        <v>0</v>
      </c>
      <c r="AJ65" s="34">
        <f>PXIL!R65</f>
        <v>0</v>
      </c>
      <c r="AK65" s="34">
        <f>RTM_IEX!L65</f>
        <v>15.14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8.56</v>
      </c>
      <c r="AB66" s="75">
        <f>-STOA!R66</f>
        <v>0</v>
      </c>
      <c r="AC66">
        <f t="shared" si="0"/>
        <v>0.21251999999999999</v>
      </c>
      <c r="AD66">
        <f t="shared" si="1"/>
        <v>25.087479999999999</v>
      </c>
      <c r="AE66">
        <f>'IDT-1'!D66</f>
        <v>0</v>
      </c>
      <c r="AF66" s="24"/>
      <c r="AG66">
        <f t="shared" si="2"/>
        <v>25.087479999999999</v>
      </c>
      <c r="AI66" s="34">
        <f>PXIL!L66</f>
        <v>0</v>
      </c>
      <c r="AJ66" s="34">
        <f>PXIL!R66</f>
        <v>0</v>
      </c>
      <c r="AK66" s="34">
        <f>RTM_IEX!L66</f>
        <v>11.74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8.08</v>
      </c>
      <c r="AB67" s="75">
        <f>-STOA!R67</f>
        <v>0</v>
      </c>
      <c r="AC67">
        <f t="shared" si="0"/>
        <v>0.22805999999999998</v>
      </c>
      <c r="AD67">
        <f t="shared" si="1"/>
        <v>26.921939999999999</v>
      </c>
      <c r="AE67">
        <f>'IDT-1'!D67</f>
        <v>0</v>
      </c>
      <c r="AF67" s="24"/>
      <c r="AG67">
        <f t="shared" si="2"/>
        <v>26.921939999999999</v>
      </c>
      <c r="AI67" s="34">
        <f>PXIL!L67</f>
        <v>0</v>
      </c>
      <c r="AJ67" s="34">
        <f>PXIL!R67</f>
        <v>0</v>
      </c>
      <c r="AK67" s="34">
        <f>RTM_IEX!L67</f>
        <v>14.15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4.9200000000000008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0.189168</v>
      </c>
      <c r="AD68">
        <f t="shared" ref="AD68:AD98" si="4">SUM(B68:AB68,AI68:AT68)-AC68</f>
        <v>22.330832000000001</v>
      </c>
      <c r="AE68">
        <f>'IDT-1'!D68</f>
        <v>0</v>
      </c>
      <c r="AF68" s="24"/>
      <c r="AG68">
        <f t="shared" ref="AG68:AG98" si="5">SUM(AD68:AF68)</f>
        <v>22.330832000000001</v>
      </c>
      <c r="AI68" s="34">
        <f>PXIL!L68</f>
        <v>0</v>
      </c>
      <c r="AJ68" s="34">
        <f>PXIL!R68</f>
        <v>0</v>
      </c>
      <c r="AK68" s="34">
        <f>RTM_IEX!L68</f>
        <v>9.9499999999999993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7.06</v>
      </c>
      <c r="Z69" s="34">
        <f>IEX!R69</f>
        <v>0</v>
      </c>
      <c r="AA69" s="75">
        <f>STOA!L69</f>
        <v>7.26</v>
      </c>
      <c r="AB69" s="75">
        <f>-STOA!R69</f>
        <v>0</v>
      </c>
      <c r="AC69">
        <f t="shared" si="3"/>
        <v>0.22595999999999999</v>
      </c>
      <c r="AD69">
        <f t="shared" si="4"/>
        <v>26.674040000000002</v>
      </c>
      <c r="AE69">
        <f>'IDT-1'!D69</f>
        <v>0</v>
      </c>
      <c r="AF69" s="24"/>
      <c r="AG69">
        <f t="shared" si="5"/>
        <v>26.674040000000002</v>
      </c>
      <c r="AI69" s="34">
        <f>PXIL!L69</f>
        <v>0</v>
      </c>
      <c r="AJ69" s="34">
        <f>PXIL!R69</f>
        <v>0</v>
      </c>
      <c r="AK69" s="34">
        <f>RTM_IEX!L69</f>
        <v>4.4400000000000004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3.22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6.02</v>
      </c>
      <c r="Z70" s="34">
        <f>IEX!R70</f>
        <v>0</v>
      </c>
      <c r="AA70" s="75">
        <f>STOA!L70</f>
        <v>6.86</v>
      </c>
      <c r="AB70" s="75">
        <f>-STOA!R70</f>
        <v>0</v>
      </c>
      <c r="AC70">
        <f t="shared" si="3"/>
        <v>0.21151199999999998</v>
      </c>
      <c r="AD70">
        <f t="shared" si="4"/>
        <v>24.968488000000001</v>
      </c>
      <c r="AE70">
        <f>'IDT-1'!D70</f>
        <v>0</v>
      </c>
      <c r="AF70" s="24"/>
      <c r="AG70">
        <f t="shared" si="5"/>
        <v>24.968488000000001</v>
      </c>
      <c r="AI70" s="34">
        <f>PXIL!L70</f>
        <v>0</v>
      </c>
      <c r="AJ70" s="34">
        <f>PXIL!R70</f>
        <v>0</v>
      </c>
      <c r="AK70" s="34">
        <f>RTM_IEX!L70</f>
        <v>4.22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3.16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4.03</v>
      </c>
      <c r="Z71" s="34">
        <f>IEX!R71</f>
        <v>0</v>
      </c>
      <c r="AA71" s="75">
        <f>STOA!L71</f>
        <v>6.48</v>
      </c>
      <c r="AB71" s="75">
        <f>-STOA!R71</f>
        <v>0</v>
      </c>
      <c r="AC71">
        <f t="shared" si="3"/>
        <v>0.17278799999999997</v>
      </c>
      <c r="AD71">
        <f t="shared" si="4"/>
        <v>20.397212</v>
      </c>
      <c r="AE71">
        <f>'IDT-1'!D71</f>
        <v>0</v>
      </c>
      <c r="AF71" s="24"/>
      <c r="AG71">
        <f t="shared" si="5"/>
        <v>20.397212</v>
      </c>
      <c r="AI71" s="34">
        <f>PXIL!L71</f>
        <v>0</v>
      </c>
      <c r="AJ71" s="34">
        <f>PXIL!R71</f>
        <v>0</v>
      </c>
      <c r="AK71" s="34">
        <f>RTM_IEX!L71</f>
        <v>4.24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0.9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2.91</v>
      </c>
      <c r="Z72" s="34">
        <f>IEX!R72</f>
        <v>0</v>
      </c>
      <c r="AA72" s="75">
        <f>STOA!L72</f>
        <v>6.19</v>
      </c>
      <c r="AB72" s="75">
        <f>-STOA!R72</f>
        <v>0</v>
      </c>
      <c r="AC72">
        <f t="shared" si="3"/>
        <v>0.16169999999999998</v>
      </c>
      <c r="AD72">
        <f t="shared" si="4"/>
        <v>19.0883</v>
      </c>
      <c r="AE72">
        <f>'IDT-1'!D72</f>
        <v>0</v>
      </c>
      <c r="AF72" s="24"/>
      <c r="AG72">
        <f t="shared" si="5"/>
        <v>19.0883</v>
      </c>
      <c r="AI72" s="34">
        <f>PXIL!L72</f>
        <v>0</v>
      </c>
      <c r="AJ72" s="34">
        <f>PXIL!R72</f>
        <v>0</v>
      </c>
      <c r="AK72" s="34">
        <f>RTM_IEX!L72</f>
        <v>4.55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0.68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4.1100000000000003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0.16304399999999999</v>
      </c>
      <c r="AD73">
        <f t="shared" si="4"/>
        <v>19.246956000000004</v>
      </c>
      <c r="AE73">
        <f>'IDT-1'!D73</f>
        <v>0</v>
      </c>
      <c r="AF73" s="24"/>
      <c r="AG73">
        <f t="shared" si="5"/>
        <v>19.246956000000004</v>
      </c>
      <c r="AI73" s="34">
        <f>PXIL!L73</f>
        <v>0</v>
      </c>
      <c r="AJ73" s="34">
        <f>PXIL!R73</f>
        <v>0</v>
      </c>
      <c r="AK73" s="34">
        <f>RTM_IEX!L73</f>
        <v>3.71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0.69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4.1500000000000004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0.166908</v>
      </c>
      <c r="AD74">
        <f t="shared" si="4"/>
        <v>19.703092000000002</v>
      </c>
      <c r="AE74">
        <f>'IDT-1'!D74</f>
        <v>0</v>
      </c>
      <c r="AF74" s="24"/>
      <c r="AG74">
        <f t="shared" si="5"/>
        <v>19.703092000000002</v>
      </c>
      <c r="AI74" s="34">
        <f>PXIL!L74</f>
        <v>0</v>
      </c>
      <c r="AJ74" s="34">
        <f>PXIL!R74</f>
        <v>0</v>
      </c>
      <c r="AK74" s="34">
        <f>RTM_IEX!L74</f>
        <v>4.41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0.61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6.41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0.18857999999999997</v>
      </c>
      <c r="AD75">
        <f t="shared" si="4"/>
        <v>22.261420000000001</v>
      </c>
      <c r="AE75">
        <f>'IDT-1'!D75</f>
        <v>0</v>
      </c>
      <c r="AF75" s="24"/>
      <c r="AG75">
        <f t="shared" si="5"/>
        <v>22.261420000000001</v>
      </c>
      <c r="AI75" s="34">
        <f>PXIL!L75</f>
        <v>0</v>
      </c>
      <c r="AJ75" s="34">
        <f>PXIL!R75</f>
        <v>0</v>
      </c>
      <c r="AK75" s="34">
        <f>RTM_IEX!L75</f>
        <v>4.71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0.63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7.18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0.19605599999999998</v>
      </c>
      <c r="AD76">
        <f t="shared" si="4"/>
        <v>23.143944000000001</v>
      </c>
      <c r="AE76">
        <f>'IDT-1'!D76</f>
        <v>0</v>
      </c>
      <c r="AF76" s="24"/>
      <c r="AG76">
        <f t="shared" si="5"/>
        <v>23.143944000000001</v>
      </c>
      <c r="AI76" s="34">
        <f>PXIL!L76</f>
        <v>0</v>
      </c>
      <c r="AJ76" s="34">
        <f>PXIL!R76</f>
        <v>0</v>
      </c>
      <c r="AK76" s="34">
        <f>RTM_IEX!L76</f>
        <v>4.7699999999999996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0.69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8.17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0.20252400000000001</v>
      </c>
      <c r="AD77">
        <f t="shared" si="4"/>
        <v>23.907476000000003</v>
      </c>
      <c r="AE77">
        <f>'IDT-1'!D77</f>
        <v>0</v>
      </c>
      <c r="AF77" s="24"/>
      <c r="AG77">
        <f t="shared" si="5"/>
        <v>23.907476000000003</v>
      </c>
      <c r="AI77" s="34">
        <f>PXIL!L77</f>
        <v>0</v>
      </c>
      <c r="AJ77" s="34">
        <f>PXIL!R77</f>
        <v>0</v>
      </c>
      <c r="AK77" s="34">
        <f>RTM_IEX!L77</f>
        <v>4.55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0.69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8.99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0.20748</v>
      </c>
      <c r="AD78">
        <f t="shared" si="4"/>
        <v>24.492520000000003</v>
      </c>
      <c r="AE78">
        <f>'IDT-1'!D78</f>
        <v>0</v>
      </c>
      <c r="AF78" s="24"/>
      <c r="AG78">
        <f t="shared" si="5"/>
        <v>24.492520000000003</v>
      </c>
      <c r="AI78" s="34">
        <f>PXIL!L78</f>
        <v>0</v>
      </c>
      <c r="AJ78" s="34">
        <f>PXIL!R78</f>
        <v>0</v>
      </c>
      <c r="AK78" s="34">
        <f>RTM_IEX!L78</f>
        <v>4.33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0.68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10.48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0.22091999999999998</v>
      </c>
      <c r="AD79">
        <f t="shared" si="4"/>
        <v>26.079080000000001</v>
      </c>
      <c r="AE79">
        <f>'IDT-1'!D79</f>
        <v>0</v>
      </c>
      <c r="AF79" s="24"/>
      <c r="AG79">
        <f t="shared" si="5"/>
        <v>26.079080000000001</v>
      </c>
      <c r="AI79" s="34">
        <f>PXIL!L79</f>
        <v>0</v>
      </c>
      <c r="AJ79" s="34">
        <f>PXIL!R79</f>
        <v>0</v>
      </c>
      <c r="AK79" s="34">
        <f>RTM_IEX!L79</f>
        <v>4.21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0.91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10.58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0.23158800000000002</v>
      </c>
      <c r="AD80">
        <f t="shared" si="4"/>
        <v>27.338412000000005</v>
      </c>
      <c r="AE80">
        <f>'IDT-1'!D80</f>
        <v>0</v>
      </c>
      <c r="AF80" s="24"/>
      <c r="AG80">
        <f t="shared" si="5"/>
        <v>27.338412000000005</v>
      </c>
      <c r="AI80" s="34">
        <f>PXIL!L80</f>
        <v>0</v>
      </c>
      <c r="AJ80" s="34">
        <f>PXIL!R80</f>
        <v>0</v>
      </c>
      <c r="AK80" s="34">
        <f>RTM_IEX!L80</f>
        <v>5.19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1.1000000000000001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0.20151599999999997</v>
      </c>
      <c r="AD81">
        <f t="shared" si="4"/>
        <v>23.788483999999997</v>
      </c>
      <c r="AE81">
        <f>'IDT-1'!D81</f>
        <v>0</v>
      </c>
      <c r="AF81" s="24"/>
      <c r="AG81">
        <f t="shared" si="5"/>
        <v>23.788483999999997</v>
      </c>
      <c r="AI81" s="34">
        <f>PXIL!L81</f>
        <v>0</v>
      </c>
      <c r="AJ81" s="34">
        <f>PXIL!R81</f>
        <v>0</v>
      </c>
      <c r="AK81" s="34">
        <f>RTM_IEX!L81</f>
        <v>13.29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0.20638799999999996</v>
      </c>
      <c r="AD82">
        <f t="shared" si="4"/>
        <v>24.363612</v>
      </c>
      <c r="AE82">
        <f>'IDT-1'!D82</f>
        <v>0</v>
      </c>
      <c r="AF82" s="24"/>
      <c r="AG82">
        <f t="shared" si="5"/>
        <v>24.363612</v>
      </c>
      <c r="AI82" s="34">
        <f>PXIL!L82</f>
        <v>0</v>
      </c>
      <c r="AJ82" s="34">
        <f>PXIL!R82</f>
        <v>0</v>
      </c>
      <c r="AK82" s="34">
        <f>RTM_IEX!L82</f>
        <v>13.87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4.9798017910447765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0.2847583350447761</v>
      </c>
      <c r="AD83">
        <f t="shared" si="4"/>
        <v>33.615043456000002</v>
      </c>
      <c r="AE83">
        <f>'IDT-1'!D83</f>
        <v>0</v>
      </c>
      <c r="AF83" s="24"/>
      <c r="AG83">
        <f t="shared" si="5"/>
        <v>33.615043456000002</v>
      </c>
      <c r="AI83" s="34">
        <f>PXIL!L83</f>
        <v>0</v>
      </c>
      <c r="AJ83" s="34">
        <f>PXIL!R83</f>
        <v>0</v>
      </c>
      <c r="AK83" s="34">
        <f>RTM_IEX!L83</f>
        <v>23.14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4.9798017910447765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0.2847583350447761</v>
      </c>
      <c r="AD84">
        <f t="shared" si="4"/>
        <v>33.615043456000002</v>
      </c>
      <c r="AE84">
        <f>'IDT-1'!D84</f>
        <v>0</v>
      </c>
      <c r="AF84" s="24"/>
      <c r="AG84">
        <f t="shared" si="5"/>
        <v>33.615043456000002</v>
      </c>
      <c r="AI84" s="34">
        <f>PXIL!L84</f>
        <v>0</v>
      </c>
      <c r="AJ84" s="34">
        <f>PXIL!R84</f>
        <v>0</v>
      </c>
      <c r="AK84" s="34">
        <f>RTM_IEX!L84</f>
        <v>23.14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4.9999191003964079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0.27677932044332987</v>
      </c>
      <c r="AD85">
        <f t="shared" si="4"/>
        <v>32.673139779953082</v>
      </c>
      <c r="AE85">
        <f>'IDT-1'!D85</f>
        <v>0</v>
      </c>
      <c r="AF85" s="24"/>
      <c r="AG85">
        <f t="shared" si="5"/>
        <v>32.673139779953082</v>
      </c>
      <c r="AI85" s="34">
        <f>PXIL!L85</f>
        <v>0</v>
      </c>
      <c r="AJ85" s="34">
        <f>PXIL!R85</f>
        <v>0</v>
      </c>
      <c r="AK85" s="34">
        <f>RTM_IEX!L85</f>
        <v>22.17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0.27678000000000003</v>
      </c>
      <c r="AD86">
        <f t="shared" si="4"/>
        <v>32.673220000000001</v>
      </c>
      <c r="AE86">
        <f>'IDT-1'!D86</f>
        <v>0</v>
      </c>
      <c r="AF86" s="24"/>
      <c r="AG86">
        <f t="shared" si="5"/>
        <v>32.673220000000001</v>
      </c>
      <c r="AI86" s="34">
        <f>PXIL!L86</f>
        <v>0</v>
      </c>
      <c r="AJ86" s="34">
        <f>PXIL!R86</f>
        <v>0</v>
      </c>
      <c r="AK86" s="34">
        <f>RTM_IEX!L86</f>
        <v>22.17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0.27518399999999998</v>
      </c>
      <c r="AD87">
        <f t="shared" si="4"/>
        <v>32.484816000000002</v>
      </c>
      <c r="AE87">
        <f>'IDT-1'!D87</f>
        <v>0</v>
      </c>
      <c r="AF87" s="24"/>
      <c r="AG87">
        <f t="shared" si="5"/>
        <v>32.484816000000002</v>
      </c>
      <c r="AI87" s="34">
        <f>PXIL!L87</f>
        <v>0</v>
      </c>
      <c r="AJ87" s="34">
        <f>PXIL!R87</f>
        <v>0</v>
      </c>
      <c r="AK87" s="34">
        <f>RTM_IEX!L87</f>
        <v>21.98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0.26056799999999997</v>
      </c>
      <c r="AD88">
        <f t="shared" si="4"/>
        <v>30.759432</v>
      </c>
      <c r="AE88">
        <f>'IDT-1'!D88</f>
        <v>0</v>
      </c>
      <c r="AF88" s="24"/>
      <c r="AG88">
        <f t="shared" si="5"/>
        <v>30.759432</v>
      </c>
      <c r="AI88" s="34">
        <f>PXIL!L88</f>
        <v>0</v>
      </c>
      <c r="AJ88" s="34">
        <f>PXIL!R88</f>
        <v>0</v>
      </c>
      <c r="AK88" s="34">
        <f>RTM_IEX!L88</f>
        <v>20.239999999999998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4.9997647722995868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0.25577802408731654</v>
      </c>
      <c r="AD89">
        <f t="shared" si="4"/>
        <v>30.193986748212271</v>
      </c>
      <c r="AE89">
        <f>'IDT-1'!D89</f>
        <v>0</v>
      </c>
      <c r="AF89" s="24"/>
      <c r="AG89">
        <f t="shared" si="5"/>
        <v>30.193986748212271</v>
      </c>
      <c r="AI89" s="34">
        <f>PXIL!L89</f>
        <v>0</v>
      </c>
      <c r="AJ89" s="34">
        <f>PXIL!R89</f>
        <v>0</v>
      </c>
      <c r="AK89" s="34">
        <f>RTM_IEX!L89</f>
        <v>19.670000000000002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4.9997647722995868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0.24603402408731653</v>
      </c>
      <c r="AD90">
        <f t="shared" si="4"/>
        <v>29.043730748212273</v>
      </c>
      <c r="AE90">
        <f>'IDT-1'!D90</f>
        <v>0</v>
      </c>
      <c r="AF90" s="24"/>
      <c r="AG90">
        <f t="shared" si="5"/>
        <v>29.043730748212273</v>
      </c>
      <c r="AI90" s="34">
        <f>PXIL!L90</f>
        <v>0</v>
      </c>
      <c r="AJ90" s="34">
        <f>PXIL!R90</f>
        <v>0</v>
      </c>
      <c r="AK90" s="34">
        <f>RTM_IEX!L90</f>
        <v>18.510000000000002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5.0002300860521833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0.23226193272283835</v>
      </c>
      <c r="AD91">
        <f t="shared" si="4"/>
        <v>27.417968153329344</v>
      </c>
      <c r="AE91">
        <f>'IDT-1'!D91</f>
        <v>0</v>
      </c>
      <c r="AF91" s="24"/>
      <c r="AG91">
        <f t="shared" si="5"/>
        <v>27.417968153329344</v>
      </c>
      <c r="AI91" s="34">
        <f>PXIL!L91</f>
        <v>0</v>
      </c>
      <c r="AJ91" s="34">
        <f>PXIL!R91</f>
        <v>0</v>
      </c>
      <c r="AK91" s="34">
        <f>RTM_IEX!L91</f>
        <v>16.87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5.0002300860521833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0.22898593272283835</v>
      </c>
      <c r="AD92">
        <f t="shared" si="4"/>
        <v>27.031244153329343</v>
      </c>
      <c r="AE92">
        <f>'IDT-1'!D92</f>
        <v>0</v>
      </c>
      <c r="AF92" s="24"/>
      <c r="AG92">
        <f t="shared" si="5"/>
        <v>27.031244153329343</v>
      </c>
      <c r="AI92" s="34">
        <f>PXIL!L92</f>
        <v>0</v>
      </c>
      <c r="AJ92" s="34">
        <f>PXIL!R92</f>
        <v>0</v>
      </c>
      <c r="AK92" s="34">
        <f>RTM_IEX!L92</f>
        <v>16.48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5.0002300860521833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0.20958193272283832</v>
      </c>
      <c r="AD93">
        <f t="shared" si="4"/>
        <v>24.740648153329346</v>
      </c>
      <c r="AE93">
        <f>'IDT-1'!D93</f>
        <v>0</v>
      </c>
      <c r="AF93" s="24"/>
      <c r="AG93">
        <f t="shared" si="5"/>
        <v>24.740648153329346</v>
      </c>
      <c r="AI93" s="34">
        <f>PXIL!L93</f>
        <v>0</v>
      </c>
      <c r="AJ93" s="34">
        <f>PXIL!R93</f>
        <v>0</v>
      </c>
      <c r="AK93" s="34">
        <f>RTM_IEX!L93</f>
        <v>14.17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5.0002300860521833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0.19336993272283831</v>
      </c>
      <c r="AD94">
        <f t="shared" si="4"/>
        <v>22.826860153329346</v>
      </c>
      <c r="AE94">
        <f>'IDT-1'!D94</f>
        <v>0</v>
      </c>
      <c r="AF94" s="24"/>
      <c r="AG94">
        <f t="shared" si="5"/>
        <v>22.826860153329346</v>
      </c>
      <c r="AI94" s="34">
        <f>PXIL!L94</f>
        <v>0</v>
      </c>
      <c r="AJ94" s="34">
        <f>PXIL!R94</f>
        <v>0</v>
      </c>
      <c r="AK94" s="34">
        <f>RTM_IEX!L94</f>
        <v>12.24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5.0002300860521833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0.17799793272283831</v>
      </c>
      <c r="AD95">
        <f t="shared" si="4"/>
        <v>21.012232153329343</v>
      </c>
      <c r="AE95">
        <f>'IDT-1'!D95</f>
        <v>0</v>
      </c>
      <c r="AF95" s="24"/>
      <c r="AG95">
        <f t="shared" si="5"/>
        <v>21.012232153329343</v>
      </c>
      <c r="AI95" s="34">
        <f>PXIL!L95</f>
        <v>0</v>
      </c>
      <c r="AJ95" s="34">
        <f>PXIL!R95</f>
        <v>0</v>
      </c>
      <c r="AK95" s="34">
        <f>RTM_IEX!L95</f>
        <v>10.41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5.0002300860521833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0.17236993272283835</v>
      </c>
      <c r="AD96">
        <f t="shared" si="4"/>
        <v>20.347860153329346</v>
      </c>
      <c r="AE96">
        <f>'IDT-1'!D96</f>
        <v>0</v>
      </c>
      <c r="AF96" s="24"/>
      <c r="AG96">
        <f t="shared" si="5"/>
        <v>20.347860153329346</v>
      </c>
      <c r="AI96" s="34">
        <f>PXIL!L96</f>
        <v>0</v>
      </c>
      <c r="AJ96" s="34">
        <f>PXIL!R96</f>
        <v>0</v>
      </c>
      <c r="AK96" s="34">
        <f>RTM_IEX!L96</f>
        <v>9.74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5.0002300860521833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0.15934993272283832</v>
      </c>
      <c r="AD97">
        <f t="shared" si="4"/>
        <v>18.810880153329343</v>
      </c>
      <c r="AE97">
        <f>'IDT-1'!D97</f>
        <v>0</v>
      </c>
      <c r="AF97" s="24"/>
      <c r="AG97">
        <f t="shared" si="5"/>
        <v>18.810880153329343</v>
      </c>
      <c r="AI97" s="34">
        <f>PXIL!L97</f>
        <v>0</v>
      </c>
      <c r="AJ97" s="34">
        <f>PXIL!R97</f>
        <v>0</v>
      </c>
      <c r="AK97" s="34">
        <f>RTM_IEX!L97</f>
        <v>8.19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5.0002300860521833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0.15775393272283833</v>
      </c>
      <c r="AD98">
        <f t="shared" si="4"/>
        <v>18.622476153329348</v>
      </c>
      <c r="AE98">
        <f>'IDT-1'!D98</f>
        <v>0</v>
      </c>
      <c r="AF98" s="24"/>
      <c r="AG98">
        <f t="shared" si="5"/>
        <v>18.622476153329348</v>
      </c>
      <c r="AI98" s="34">
        <f>PXIL!L98</f>
        <v>0</v>
      </c>
      <c r="AJ98" s="34">
        <f>PXIL!R98</f>
        <v>0</v>
      </c>
      <c r="AK98" s="34">
        <f>RTM_IEX!L98</f>
        <v>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0.11936011531307686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3.73E-2</v>
      </c>
      <c r="Z99" s="34">
        <f t="shared" si="6"/>
        <v>0</v>
      </c>
      <c r="AA99" s="75">
        <f t="shared" si="6"/>
        <v>0.17749999999999985</v>
      </c>
      <c r="AB99" s="75">
        <f t="shared" si="6"/>
        <v>0</v>
      </c>
      <c r="AC99">
        <f t="shared" si="6"/>
        <v>5.1908229686298442E-3</v>
      </c>
      <c r="AD99">
        <f t="shared" si="6"/>
        <v>0.61276429234444707</v>
      </c>
      <c r="AE99">
        <f t="shared" ref="AE99:AT99" si="7">SUM(AE3:AE98)/4000</f>
        <v>0</v>
      </c>
      <c r="AG99">
        <f t="shared" si="7"/>
        <v>0.61276429234444707</v>
      </c>
      <c r="AI99">
        <f t="shared" si="7"/>
        <v>0</v>
      </c>
      <c r="AJ99">
        <f t="shared" si="7"/>
        <v>0</v>
      </c>
      <c r="AK99">
        <f t="shared" si="7"/>
        <v>0.26715000000000005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1.6644999999999997E-2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14.461301000000001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0.17170692840000001</v>
      </c>
      <c r="AD3">
        <f>SUM(B3:AB3,AI3:AT3)-AC3</f>
        <v>20.269594071600004</v>
      </c>
      <c r="AE3">
        <v>0</v>
      </c>
      <c r="AF3" s="24"/>
      <c r="AG3">
        <f>SUM(AD3:AF3)</f>
        <v>20.269594071600004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14.461301000000001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6.56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0.1765789284</v>
      </c>
      <c r="AD4">
        <f t="shared" ref="AD4:AD67" si="1">SUM(B4:AB4,AI4:AT4)-AC4</f>
        <v>20.8447220716</v>
      </c>
      <c r="AE4">
        <v>0</v>
      </c>
      <c r="AF4" s="24"/>
      <c r="AG4">
        <f t="shared" ref="AG4:AG67" si="2">SUM(AD4:AF4)</f>
        <v>20.8447220716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14.461301000000001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4.43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0.15868692839999998</v>
      </c>
      <c r="AD5">
        <f t="shared" si="1"/>
        <v>18.732614071599997</v>
      </c>
      <c r="AE5">
        <v>0</v>
      </c>
      <c r="AF5" s="24"/>
      <c r="AG5">
        <f t="shared" si="2"/>
        <v>18.732614071599997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14.461301000000001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3.37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0.14978292839999999</v>
      </c>
      <c r="AD6">
        <f t="shared" si="1"/>
        <v>17.681518071599999</v>
      </c>
      <c r="AE6">
        <v>0</v>
      </c>
      <c r="AF6" s="24"/>
      <c r="AG6">
        <f t="shared" si="2"/>
        <v>17.681518071599999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14.461301000000001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3.95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0.1546549284</v>
      </c>
      <c r="AD7">
        <f t="shared" si="1"/>
        <v>18.256646071600002</v>
      </c>
      <c r="AE7">
        <v>0</v>
      </c>
      <c r="AF7" s="24"/>
      <c r="AG7">
        <f t="shared" si="2"/>
        <v>18.256646071600002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14.461301000000001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1.45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0.13365492839999998</v>
      </c>
      <c r="AD8">
        <f t="shared" si="1"/>
        <v>15.7776460716</v>
      </c>
      <c r="AE8">
        <v>0</v>
      </c>
      <c r="AF8" s="24"/>
      <c r="AG8">
        <f t="shared" si="2"/>
        <v>15.7776460716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14.461301000000001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0.87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0.1287829284</v>
      </c>
      <c r="AD9">
        <f t="shared" si="1"/>
        <v>15.2025180716</v>
      </c>
      <c r="AE9">
        <v>0</v>
      </c>
      <c r="AF9" s="24"/>
      <c r="AG9">
        <f t="shared" si="2"/>
        <v>15.2025180716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14.461301000000001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0.1214749284</v>
      </c>
      <c r="AD10">
        <f t="shared" si="1"/>
        <v>14.339826071600001</v>
      </c>
      <c r="AE10">
        <v>0</v>
      </c>
      <c r="AF10" s="24"/>
      <c r="AG10">
        <f t="shared" si="2"/>
        <v>14.339826071600001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14.461301000000001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0.1214749284</v>
      </c>
      <c r="AD11">
        <f t="shared" si="1"/>
        <v>14.339826071600001</v>
      </c>
      <c r="AE11">
        <v>0</v>
      </c>
      <c r="AF11" s="24"/>
      <c r="AG11">
        <f t="shared" si="2"/>
        <v>14.339826071600001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14.461301000000001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0.39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0.1247509284</v>
      </c>
      <c r="AD12">
        <f t="shared" si="1"/>
        <v>14.726550071600002</v>
      </c>
      <c r="AE12">
        <v>0</v>
      </c>
      <c r="AF12" s="24"/>
      <c r="AG12">
        <f t="shared" si="2"/>
        <v>14.726550071600002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14.461301000000001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0.48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0.1255069284</v>
      </c>
      <c r="AD13">
        <f t="shared" si="1"/>
        <v>14.815794071600001</v>
      </c>
      <c r="AE13">
        <v>0</v>
      </c>
      <c r="AF13" s="24"/>
      <c r="AG13">
        <f t="shared" si="2"/>
        <v>14.815794071600001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14.461301000000001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2.31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0.14087892839999999</v>
      </c>
      <c r="AD14">
        <f t="shared" si="1"/>
        <v>16.630422071600002</v>
      </c>
      <c r="AE14">
        <v>0</v>
      </c>
      <c r="AF14" s="24"/>
      <c r="AG14">
        <f t="shared" si="2"/>
        <v>16.630422071600002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14.461301000000001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1.74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0.13609092840000001</v>
      </c>
      <c r="AD15">
        <f t="shared" si="1"/>
        <v>16.065210071599999</v>
      </c>
      <c r="AE15">
        <v>0</v>
      </c>
      <c r="AF15" s="24"/>
      <c r="AG15">
        <f t="shared" si="2"/>
        <v>16.065210071599999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14.461301000000001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0.57999999999999996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0.1263469284</v>
      </c>
      <c r="AD16">
        <f t="shared" si="1"/>
        <v>14.9149540716</v>
      </c>
      <c r="AE16">
        <v>0</v>
      </c>
      <c r="AF16" s="24"/>
      <c r="AG16">
        <f t="shared" si="2"/>
        <v>14.9149540716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14.461301000000001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1.54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0.13441092840000002</v>
      </c>
      <c r="AD17">
        <f t="shared" si="1"/>
        <v>15.866890071600002</v>
      </c>
      <c r="AE17">
        <v>0</v>
      </c>
      <c r="AF17" s="24"/>
      <c r="AG17">
        <f t="shared" si="2"/>
        <v>15.866890071600002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14.461301000000001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0.1255069284</v>
      </c>
      <c r="AD18">
        <f t="shared" si="1"/>
        <v>14.815794071600001</v>
      </c>
      <c r="AE18">
        <v>0</v>
      </c>
      <c r="AF18" s="24"/>
      <c r="AG18">
        <f t="shared" si="2"/>
        <v>14.815794071600001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14.461301000000001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2.5099999999999998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0.14255892840000001</v>
      </c>
      <c r="AD19">
        <f t="shared" si="1"/>
        <v>16.828742071600001</v>
      </c>
      <c r="AE19">
        <v>0</v>
      </c>
      <c r="AF19" s="24"/>
      <c r="AG19">
        <f t="shared" si="2"/>
        <v>16.828742071600001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14.461301000000001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0.1481869284</v>
      </c>
      <c r="AD20">
        <f t="shared" si="1"/>
        <v>17.493114071600001</v>
      </c>
      <c r="AE20">
        <v>0</v>
      </c>
      <c r="AF20" s="24"/>
      <c r="AG20">
        <f t="shared" si="2"/>
        <v>17.493114071600001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14.461301000000001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0.14415492839999999</v>
      </c>
      <c r="AD21">
        <f t="shared" si="1"/>
        <v>17.017146071600003</v>
      </c>
      <c r="AE21">
        <v>0</v>
      </c>
      <c r="AF21" s="24"/>
      <c r="AG21">
        <f t="shared" si="2"/>
        <v>17.017146071600003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14.461301000000001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0.1538989284</v>
      </c>
      <c r="AD22">
        <f t="shared" si="1"/>
        <v>18.167402071600002</v>
      </c>
      <c r="AE22">
        <v>0</v>
      </c>
      <c r="AF22" s="24"/>
      <c r="AG22">
        <f t="shared" si="2"/>
        <v>18.167402071600002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14.461301000000001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0.14659092839999999</v>
      </c>
      <c r="AD23">
        <f t="shared" si="1"/>
        <v>17.304710071600002</v>
      </c>
      <c r="AE23">
        <v>0</v>
      </c>
      <c r="AF23" s="24"/>
      <c r="AG23">
        <f t="shared" si="2"/>
        <v>17.304710071600002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14.461301000000001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0.14575092840000001</v>
      </c>
      <c r="AD24">
        <f t="shared" si="1"/>
        <v>17.205550071600001</v>
      </c>
      <c r="AE24">
        <v>0</v>
      </c>
      <c r="AF24" s="24"/>
      <c r="AG24">
        <f t="shared" si="2"/>
        <v>17.205550071600001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2.89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14.461301000000001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0.1546549284</v>
      </c>
      <c r="AD25">
        <f t="shared" si="1"/>
        <v>18.256646071600002</v>
      </c>
      <c r="AE25">
        <v>0</v>
      </c>
      <c r="AF25" s="24"/>
      <c r="AG25">
        <f t="shared" si="2"/>
        <v>18.256646071600002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3.95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14.461301000000001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0.15633492840000002</v>
      </c>
      <c r="AD26">
        <f t="shared" si="1"/>
        <v>18.454966071600001</v>
      </c>
      <c r="AE26">
        <v>0</v>
      </c>
      <c r="AF26" s="24"/>
      <c r="AG26">
        <f t="shared" si="2"/>
        <v>18.454966071600001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4.1500000000000004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14.461301000000001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0.15305892839999999</v>
      </c>
      <c r="AD27">
        <f t="shared" si="1"/>
        <v>18.0682420716</v>
      </c>
      <c r="AE27">
        <v>0</v>
      </c>
      <c r="AF27" s="24"/>
      <c r="AG27">
        <f t="shared" si="2"/>
        <v>18.0682420716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3.76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14.461301000000001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0.17246292839999999</v>
      </c>
      <c r="AD28">
        <f t="shared" si="1"/>
        <v>20.358838071599997</v>
      </c>
      <c r="AE28">
        <v>0</v>
      </c>
      <c r="AF28" s="24"/>
      <c r="AG28">
        <f t="shared" si="2"/>
        <v>20.358838071599997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6.07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14.461301000000001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2.31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0.1667509284</v>
      </c>
      <c r="AD29">
        <f t="shared" si="1"/>
        <v>19.6845500716</v>
      </c>
      <c r="AE29">
        <v>0</v>
      </c>
      <c r="AF29" s="24"/>
      <c r="AG29">
        <f t="shared" si="2"/>
        <v>19.6845500716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3.08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14.461301000000001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0.1669189284</v>
      </c>
      <c r="AD30">
        <f t="shared" si="1"/>
        <v>19.704382071599998</v>
      </c>
      <c r="AE30">
        <v>0</v>
      </c>
      <c r="AF30" s="24"/>
      <c r="AG30">
        <f t="shared" si="2"/>
        <v>19.704382071599998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2.61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14.461301000000001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3.57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0.16826292839999998</v>
      </c>
      <c r="AD31">
        <f t="shared" si="1"/>
        <v>19.863038071599998</v>
      </c>
      <c r="AE31">
        <v>0</v>
      </c>
      <c r="AF31" s="24"/>
      <c r="AG31">
        <f t="shared" si="2"/>
        <v>19.863038071599998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14.461301000000001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0.1668349284</v>
      </c>
      <c r="AD32">
        <f t="shared" si="1"/>
        <v>19.694466071600001</v>
      </c>
      <c r="AE32">
        <v>0</v>
      </c>
      <c r="AF32" s="24"/>
      <c r="AG32">
        <f t="shared" si="2"/>
        <v>19.694466071600001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14.461301000000001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0.1475989284</v>
      </c>
      <c r="AD33">
        <f t="shared" si="1"/>
        <v>17.423702071600001</v>
      </c>
      <c r="AE33">
        <v>0</v>
      </c>
      <c r="AF33" s="24"/>
      <c r="AG33">
        <f t="shared" si="2"/>
        <v>17.423702071600001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14.461301000000001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1.08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0.13054692839999998</v>
      </c>
      <c r="AD34">
        <f t="shared" si="1"/>
        <v>15.410754071600001</v>
      </c>
      <c r="AE34">
        <v>0</v>
      </c>
      <c r="AF34" s="24"/>
      <c r="AG34">
        <f t="shared" si="2"/>
        <v>15.410754071600001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14.461301000000001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0.73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0.12760692840000001</v>
      </c>
      <c r="AD35">
        <f t="shared" si="1"/>
        <v>15.063694071600001</v>
      </c>
      <c r="AE35">
        <v>0</v>
      </c>
      <c r="AF35" s="24"/>
      <c r="AG35">
        <f t="shared" si="2"/>
        <v>15.063694071600001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14.461301000000001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0.37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0.12458292839999999</v>
      </c>
      <c r="AD36">
        <f t="shared" si="1"/>
        <v>14.706718071599999</v>
      </c>
      <c r="AE36">
        <v>0</v>
      </c>
      <c r="AF36" s="24"/>
      <c r="AG36">
        <f t="shared" si="2"/>
        <v>14.706718071599999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14.461301000000001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0.93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0.1292869284</v>
      </c>
      <c r="AD37">
        <f t="shared" si="1"/>
        <v>15.262014071599999</v>
      </c>
      <c r="AE37">
        <v>0</v>
      </c>
      <c r="AF37" s="24"/>
      <c r="AG37">
        <f t="shared" si="2"/>
        <v>15.262014071599999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14.461301000000001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0.92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0.1292029284</v>
      </c>
      <c r="AD38">
        <f t="shared" si="1"/>
        <v>15.252098071600001</v>
      </c>
      <c r="AE38">
        <v>0</v>
      </c>
      <c r="AF38" s="24"/>
      <c r="AG38">
        <f t="shared" si="2"/>
        <v>15.252098071600001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14.461301000000001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0.78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0.12802692839999999</v>
      </c>
      <c r="AD39">
        <f t="shared" si="1"/>
        <v>15.113274071599999</v>
      </c>
      <c r="AE39">
        <v>0</v>
      </c>
      <c r="AF39" s="24"/>
      <c r="AG39">
        <f t="shared" si="2"/>
        <v>15.113274071599999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14.461301000000001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1.05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0.13029492840000001</v>
      </c>
      <c r="AD40">
        <f t="shared" si="1"/>
        <v>15.381006071600002</v>
      </c>
      <c r="AE40">
        <v>0</v>
      </c>
      <c r="AF40" s="24"/>
      <c r="AG40">
        <f t="shared" si="2"/>
        <v>15.381006071600002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14.461301000000001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1.1200000000000001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0.13088292839999999</v>
      </c>
      <c r="AD41">
        <f t="shared" si="1"/>
        <v>15.4504180716</v>
      </c>
      <c r="AE41">
        <v>0</v>
      </c>
      <c r="AF41" s="24"/>
      <c r="AG41">
        <f t="shared" si="2"/>
        <v>15.4504180716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14.461301000000001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0.13306692840000001</v>
      </c>
      <c r="AD42">
        <f t="shared" si="1"/>
        <v>15.708234071600002</v>
      </c>
      <c r="AE42">
        <v>0</v>
      </c>
      <c r="AF42" s="24"/>
      <c r="AG42">
        <f t="shared" si="2"/>
        <v>15.708234071600002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14.461301000000001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2.97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0.14642292840000001</v>
      </c>
      <c r="AD43">
        <f t="shared" si="1"/>
        <v>17.284878071600001</v>
      </c>
      <c r="AE43">
        <v>0</v>
      </c>
      <c r="AF43" s="24"/>
      <c r="AG43">
        <f t="shared" si="2"/>
        <v>17.284878071600001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14.461301000000001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0.1450789284</v>
      </c>
      <c r="AD44">
        <f t="shared" si="1"/>
        <v>17.126222071600001</v>
      </c>
      <c r="AE44">
        <v>0</v>
      </c>
      <c r="AF44" s="24"/>
      <c r="AG44">
        <f t="shared" si="2"/>
        <v>17.126222071600001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14.461301000000001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7.16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0.18161892840000002</v>
      </c>
      <c r="AD45">
        <f t="shared" si="1"/>
        <v>21.439682071600004</v>
      </c>
      <c r="AE45">
        <v>0</v>
      </c>
      <c r="AF45" s="24"/>
      <c r="AG45">
        <f t="shared" si="2"/>
        <v>21.439682071600004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14.461301000000001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9.5399999999999991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0.20161092839999997</v>
      </c>
      <c r="AD46">
        <f t="shared" si="1"/>
        <v>23.799690071599997</v>
      </c>
      <c r="AE46">
        <v>0</v>
      </c>
      <c r="AF46" s="24"/>
      <c r="AG46">
        <f t="shared" si="2"/>
        <v>23.799690071599997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14.461301000000001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4.43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0.15868692839999998</v>
      </c>
      <c r="AD47">
        <f t="shared" si="1"/>
        <v>18.732614071599997</v>
      </c>
      <c r="AE47">
        <v>0</v>
      </c>
      <c r="AF47" s="24"/>
      <c r="AG47">
        <f t="shared" si="2"/>
        <v>18.732614071599997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14.461301000000001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3.37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0.14978292839999999</v>
      </c>
      <c r="AD48">
        <f t="shared" si="1"/>
        <v>17.681518071599999</v>
      </c>
      <c r="AE48">
        <v>0</v>
      </c>
      <c r="AF48" s="24"/>
      <c r="AG48">
        <f t="shared" si="2"/>
        <v>17.681518071599999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14.461301000000001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3.47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0.15062292839999999</v>
      </c>
      <c r="AD49">
        <f t="shared" si="1"/>
        <v>17.780678071600001</v>
      </c>
      <c r="AE49">
        <v>0</v>
      </c>
      <c r="AF49" s="24"/>
      <c r="AG49">
        <f t="shared" si="2"/>
        <v>17.780678071600001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14.461301000000001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3.76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0.15305892839999999</v>
      </c>
      <c r="AD50">
        <f t="shared" si="1"/>
        <v>18.0682420716</v>
      </c>
      <c r="AE50">
        <v>0</v>
      </c>
      <c r="AF50" s="24"/>
      <c r="AG50">
        <f t="shared" si="2"/>
        <v>18.0682420716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14.461301000000001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2.89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0.14575092839999998</v>
      </c>
      <c r="AD51">
        <f t="shared" si="1"/>
        <v>17.205550071600001</v>
      </c>
      <c r="AE51">
        <v>0</v>
      </c>
      <c r="AF51" s="24"/>
      <c r="AG51">
        <f t="shared" si="2"/>
        <v>17.205550071600001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14.461301000000001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4.34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0.1579309284</v>
      </c>
      <c r="AD52">
        <f t="shared" si="1"/>
        <v>18.643370071600003</v>
      </c>
      <c r="AE52">
        <v>0</v>
      </c>
      <c r="AF52" s="24"/>
      <c r="AG52">
        <f t="shared" si="2"/>
        <v>18.643370071600003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14.461301000000001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3.28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0.14902692839999998</v>
      </c>
      <c r="AD53">
        <f t="shared" si="1"/>
        <v>17.592274071599999</v>
      </c>
      <c r="AE53">
        <v>0</v>
      </c>
      <c r="AF53" s="24"/>
      <c r="AG53">
        <f t="shared" si="2"/>
        <v>17.592274071599999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14.461301000000001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1.1599999999999999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0.13121892839999999</v>
      </c>
      <c r="AD54">
        <f t="shared" si="1"/>
        <v>15.490082071600002</v>
      </c>
      <c r="AE54">
        <v>0</v>
      </c>
      <c r="AF54" s="24"/>
      <c r="AG54">
        <f t="shared" si="2"/>
        <v>15.490082071600002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14.461301000000001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0.14902692840000001</v>
      </c>
      <c r="AD55">
        <f t="shared" si="1"/>
        <v>17.592274071599999</v>
      </c>
      <c r="AE55">
        <v>0</v>
      </c>
      <c r="AF55" s="24"/>
      <c r="AG55">
        <f t="shared" si="2"/>
        <v>17.592274071599999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3.28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14.461301000000001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0.1384429284</v>
      </c>
      <c r="AD56">
        <f t="shared" si="1"/>
        <v>16.342858071600002</v>
      </c>
      <c r="AE56">
        <v>0</v>
      </c>
      <c r="AF56" s="24"/>
      <c r="AG56">
        <f t="shared" si="2"/>
        <v>16.342858071600002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2.02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14.461301000000001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0.17733492840000001</v>
      </c>
      <c r="AD57">
        <f t="shared" si="1"/>
        <v>20.9339660716</v>
      </c>
      <c r="AE57">
        <v>0</v>
      </c>
      <c r="AF57" s="24"/>
      <c r="AG57">
        <f t="shared" si="2"/>
        <v>20.9339660716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6.65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14.461301000000001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0.1603669284</v>
      </c>
      <c r="AD58">
        <f t="shared" si="1"/>
        <v>18.930934071600003</v>
      </c>
      <c r="AE58">
        <v>0</v>
      </c>
      <c r="AF58" s="24"/>
      <c r="AG58">
        <f t="shared" si="2"/>
        <v>18.930934071600003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4.63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14.461301000000001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6.07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0.17246292839999999</v>
      </c>
      <c r="AD59">
        <f t="shared" si="1"/>
        <v>20.358838071599997</v>
      </c>
      <c r="AE59">
        <v>0</v>
      </c>
      <c r="AF59" s="24"/>
      <c r="AG59">
        <f t="shared" si="2"/>
        <v>20.358838071599997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14.461301000000001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5.69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0.16927092839999999</v>
      </c>
      <c r="AD60">
        <f t="shared" si="1"/>
        <v>19.982030071600001</v>
      </c>
      <c r="AE60">
        <v>0</v>
      </c>
      <c r="AF60" s="24"/>
      <c r="AG60">
        <f t="shared" si="2"/>
        <v>19.982030071600001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14.461301000000001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9.5399999999999991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0.20161092839999997</v>
      </c>
      <c r="AD61">
        <f t="shared" si="1"/>
        <v>23.799690071599997</v>
      </c>
      <c r="AE61">
        <v>0</v>
      </c>
      <c r="AF61" s="24"/>
      <c r="AG61">
        <f t="shared" si="2"/>
        <v>23.799690071599997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14.461301000000001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9.5399999999999991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0.20161092839999997</v>
      </c>
      <c r="AD62">
        <f t="shared" si="1"/>
        <v>23.799690071599997</v>
      </c>
      <c r="AE62">
        <v>0</v>
      </c>
      <c r="AF62" s="24"/>
      <c r="AG62">
        <f t="shared" si="2"/>
        <v>23.799690071599997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14.461301000000001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0.17893092839999999</v>
      </c>
      <c r="AD63">
        <f t="shared" si="1"/>
        <v>21.122370071600002</v>
      </c>
      <c r="AE63">
        <v>0</v>
      </c>
      <c r="AF63" s="24"/>
      <c r="AG63">
        <f t="shared" si="2"/>
        <v>21.122370071600002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14.461301000000001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7.33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0.1830469284</v>
      </c>
      <c r="AD64">
        <f t="shared" si="1"/>
        <v>21.608254071600001</v>
      </c>
      <c r="AE64">
        <v>0</v>
      </c>
      <c r="AF64" s="24"/>
      <c r="AG64">
        <f t="shared" si="2"/>
        <v>21.608254071600001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14.461301000000001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8.8699999999999992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0.19598292839999998</v>
      </c>
      <c r="AD65">
        <f t="shared" si="1"/>
        <v>23.1353180716</v>
      </c>
      <c r="AE65">
        <v>0</v>
      </c>
      <c r="AF65" s="24"/>
      <c r="AG65">
        <f t="shared" si="2"/>
        <v>23.1353180716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14.461301000000001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0.2016109284</v>
      </c>
      <c r="AD66">
        <f t="shared" si="1"/>
        <v>23.799690071599997</v>
      </c>
      <c r="AE66">
        <v>0</v>
      </c>
      <c r="AF66" s="24"/>
      <c r="AG66">
        <f t="shared" si="2"/>
        <v>23.799690071599997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14.461301000000001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0.19111092839999999</v>
      </c>
      <c r="AD67">
        <f t="shared" si="1"/>
        <v>22.560190071599997</v>
      </c>
      <c r="AE67">
        <v>0</v>
      </c>
      <c r="AF67" s="24"/>
      <c r="AG67">
        <f t="shared" si="2"/>
        <v>22.560190071599997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8.2899999999999991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14.461301000000001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0.17817492839999999</v>
      </c>
      <c r="AD68">
        <f t="shared" ref="AD68:AD98" si="4">SUM(B68:AB68,AI68:AT68)-AC68</f>
        <v>21.033126071599998</v>
      </c>
      <c r="AE68">
        <v>0</v>
      </c>
      <c r="AF68" s="24"/>
      <c r="AG68">
        <f t="shared" ref="AG68:AG98" si="5">SUM(AD68:AF68)</f>
        <v>21.033126071599998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6.75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14.461301000000001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5.1100000000000003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0.18405492840000001</v>
      </c>
      <c r="AD69">
        <f t="shared" si="4"/>
        <v>21.727246071600003</v>
      </c>
      <c r="AE69">
        <v>0</v>
      </c>
      <c r="AF69" s="24"/>
      <c r="AG69">
        <f t="shared" si="5"/>
        <v>21.727246071600003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2.34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14.461301000000001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0.16767492840000001</v>
      </c>
      <c r="AD70">
        <f t="shared" si="4"/>
        <v>19.793626071599999</v>
      </c>
      <c r="AE70">
        <v>0</v>
      </c>
      <c r="AF70" s="24"/>
      <c r="AG70">
        <f t="shared" si="5"/>
        <v>19.793626071599999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14.461301000000001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2.36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0.14566692840000001</v>
      </c>
      <c r="AD71">
        <f t="shared" si="4"/>
        <v>17.195634071600001</v>
      </c>
      <c r="AE71">
        <v>0</v>
      </c>
      <c r="AF71" s="24"/>
      <c r="AG71">
        <f t="shared" si="5"/>
        <v>17.195634071600001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0.52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14.461301000000001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1.56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0.13768692839999999</v>
      </c>
      <c r="AD72">
        <f t="shared" si="4"/>
        <v>16.253614071600001</v>
      </c>
      <c r="AE72">
        <v>0</v>
      </c>
      <c r="AF72" s="24"/>
      <c r="AG72">
        <f t="shared" si="5"/>
        <v>16.253614071600001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14.461301000000001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1.62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0.13735092839999999</v>
      </c>
      <c r="AD73">
        <f t="shared" si="4"/>
        <v>16.213950071599999</v>
      </c>
      <c r="AE73">
        <v>0</v>
      </c>
      <c r="AF73" s="24"/>
      <c r="AG73">
        <f t="shared" si="5"/>
        <v>16.213950071599999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14.461301000000001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1.99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0.14062692839999999</v>
      </c>
      <c r="AD74">
        <f t="shared" si="4"/>
        <v>16.6006740716</v>
      </c>
      <c r="AE74">
        <v>0</v>
      </c>
      <c r="AF74" s="24"/>
      <c r="AG74">
        <f t="shared" si="5"/>
        <v>16.6006740716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0.28999999999999998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14.461301000000001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3.52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0.1539829284</v>
      </c>
      <c r="AD75">
        <f t="shared" si="4"/>
        <v>18.177318071600002</v>
      </c>
      <c r="AE75">
        <v>0</v>
      </c>
      <c r="AF75" s="24"/>
      <c r="AG75">
        <f t="shared" si="5"/>
        <v>18.177318071600002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0.35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14.461301000000001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2.84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0.1475989284</v>
      </c>
      <c r="AD76">
        <f t="shared" si="4"/>
        <v>17.423702071600001</v>
      </c>
      <c r="AE76">
        <v>0</v>
      </c>
      <c r="AF76" s="24"/>
      <c r="AG76">
        <f t="shared" si="5"/>
        <v>17.423702071600001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0.27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14.461301000000001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3.72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0.15541092840000001</v>
      </c>
      <c r="AD77">
        <f t="shared" si="4"/>
        <v>18.345890071600003</v>
      </c>
      <c r="AE77">
        <v>0</v>
      </c>
      <c r="AF77" s="24"/>
      <c r="AG77">
        <f t="shared" si="5"/>
        <v>18.345890071600003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14.461301000000001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4.6900000000000004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0.1638949284</v>
      </c>
      <c r="AD78">
        <f t="shared" si="4"/>
        <v>19.347406071599998</v>
      </c>
      <c r="AE78">
        <v>0</v>
      </c>
      <c r="AF78" s="24"/>
      <c r="AG78">
        <f t="shared" si="5"/>
        <v>19.347406071599998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0.36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14.461301000000001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5.18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0.16498692839999998</v>
      </c>
      <c r="AD79">
        <f t="shared" si="4"/>
        <v>19.476314071599997</v>
      </c>
      <c r="AE79">
        <v>0</v>
      </c>
      <c r="AF79" s="24"/>
      <c r="AG79">
        <f t="shared" si="5"/>
        <v>19.476314071599997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14.461301000000001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5.29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0.16591092839999999</v>
      </c>
      <c r="AD80">
        <f t="shared" si="4"/>
        <v>19.585390071600003</v>
      </c>
      <c r="AE80">
        <v>0</v>
      </c>
      <c r="AF80" s="24"/>
      <c r="AG80">
        <f t="shared" si="5"/>
        <v>19.585390071600003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14.461301000000001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7.65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0.1857349284</v>
      </c>
      <c r="AD81">
        <f t="shared" si="4"/>
        <v>21.925566071600002</v>
      </c>
      <c r="AE81">
        <v>0</v>
      </c>
      <c r="AF81" s="24"/>
      <c r="AG81">
        <f t="shared" si="5"/>
        <v>21.925566071600002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14.461301000000001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9.5399999999999991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0.20161092839999997</v>
      </c>
      <c r="AD82">
        <f t="shared" si="4"/>
        <v>23.799690071599997</v>
      </c>
      <c r="AE82">
        <v>0</v>
      </c>
      <c r="AF82" s="24"/>
      <c r="AG82">
        <f t="shared" si="5"/>
        <v>23.799690071599997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14.461301000000001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0.20161092839999997</v>
      </c>
      <c r="AD83">
        <f t="shared" si="4"/>
        <v>23.799690071599997</v>
      </c>
      <c r="AE83">
        <v>0</v>
      </c>
      <c r="AF83" s="24"/>
      <c r="AG83">
        <f t="shared" si="5"/>
        <v>23.799690071599997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14.461301000000001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0.20161092839999997</v>
      </c>
      <c r="AD84">
        <f t="shared" si="4"/>
        <v>23.799690071599997</v>
      </c>
      <c r="AE84">
        <v>0</v>
      </c>
      <c r="AF84" s="24"/>
      <c r="AG84">
        <f t="shared" si="5"/>
        <v>23.799690071599997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14.461301000000001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0.20161092839999997</v>
      </c>
      <c r="AD85">
        <f t="shared" si="4"/>
        <v>23.799690071599997</v>
      </c>
      <c r="AE85">
        <v>0</v>
      </c>
      <c r="AF85" s="24"/>
      <c r="AG85">
        <f t="shared" si="5"/>
        <v>23.799690071599997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14.461301000000001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0.20161092839999997</v>
      </c>
      <c r="AD86">
        <f t="shared" si="4"/>
        <v>23.799690071599997</v>
      </c>
      <c r="AE86">
        <v>0</v>
      </c>
      <c r="AF86" s="24"/>
      <c r="AG86">
        <f t="shared" si="5"/>
        <v>23.799690071599997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14.461301000000001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0.20161092839999997</v>
      </c>
      <c r="AD87">
        <f t="shared" si="4"/>
        <v>23.799690071599997</v>
      </c>
      <c r="AE87">
        <v>0</v>
      </c>
      <c r="AF87" s="24"/>
      <c r="AG87">
        <f t="shared" si="5"/>
        <v>23.799690071599997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14.461301000000001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7.23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0.18220692840000002</v>
      </c>
      <c r="AD88">
        <f t="shared" si="4"/>
        <v>21.509094071600003</v>
      </c>
      <c r="AE88">
        <v>0</v>
      </c>
      <c r="AF88" s="24"/>
      <c r="AG88">
        <f t="shared" si="5"/>
        <v>21.509094071600003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14.461301000000001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0.18380292839999998</v>
      </c>
      <c r="AD89">
        <f t="shared" si="4"/>
        <v>21.697498071600002</v>
      </c>
      <c r="AE89">
        <v>0</v>
      </c>
      <c r="AF89" s="24"/>
      <c r="AG89">
        <f t="shared" si="5"/>
        <v>21.697498071600002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14.461301000000001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0.20161092839999997</v>
      </c>
      <c r="AD90">
        <f t="shared" si="4"/>
        <v>23.799690071599997</v>
      </c>
      <c r="AE90">
        <v>0</v>
      </c>
      <c r="AF90" s="24"/>
      <c r="AG90">
        <f t="shared" si="5"/>
        <v>23.799690071599997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14.461301000000001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6.17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0.1733029284</v>
      </c>
      <c r="AD91">
        <f t="shared" si="4"/>
        <v>20.457998071600002</v>
      </c>
      <c r="AE91">
        <v>0</v>
      </c>
      <c r="AF91" s="24"/>
      <c r="AG91">
        <f t="shared" si="5"/>
        <v>20.457998071600002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14.461301000000001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6.65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0.17733492840000001</v>
      </c>
      <c r="AD92">
        <f t="shared" si="4"/>
        <v>20.9339660716</v>
      </c>
      <c r="AE92">
        <v>0</v>
      </c>
      <c r="AF92" s="24"/>
      <c r="AG92">
        <f t="shared" si="5"/>
        <v>20.9339660716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14.461301000000001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7.62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0.1854829284</v>
      </c>
      <c r="AD93">
        <f t="shared" si="4"/>
        <v>21.895818071600001</v>
      </c>
      <c r="AE93">
        <v>0</v>
      </c>
      <c r="AF93" s="24"/>
      <c r="AG93">
        <f t="shared" si="5"/>
        <v>21.895818071600001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14.461301000000001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8.39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0.19195092839999997</v>
      </c>
      <c r="AD94">
        <f t="shared" si="4"/>
        <v>22.659350071599999</v>
      </c>
      <c r="AE94">
        <v>0</v>
      </c>
      <c r="AF94" s="24"/>
      <c r="AG94">
        <f t="shared" si="5"/>
        <v>22.659350071599999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14.461301000000001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7.71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0.18623892839999998</v>
      </c>
      <c r="AD95">
        <f t="shared" si="4"/>
        <v>21.985062071599998</v>
      </c>
      <c r="AE95">
        <v>0</v>
      </c>
      <c r="AF95" s="24"/>
      <c r="AG95">
        <f t="shared" si="5"/>
        <v>21.985062071599998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14.461301000000001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7.42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0.18380292839999998</v>
      </c>
      <c r="AD96">
        <f t="shared" si="4"/>
        <v>21.697498071600002</v>
      </c>
      <c r="AE96">
        <v>0</v>
      </c>
      <c r="AF96" s="24"/>
      <c r="AG96">
        <f t="shared" si="5"/>
        <v>21.697498071600002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14.461301000000001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5.49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0.16759092840000001</v>
      </c>
      <c r="AD97">
        <f t="shared" si="4"/>
        <v>19.783710071600002</v>
      </c>
      <c r="AE97">
        <v>0</v>
      </c>
      <c r="AF97" s="24"/>
      <c r="AG97">
        <f t="shared" si="5"/>
        <v>19.783710071600002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14.461301000000001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0.1668349284</v>
      </c>
      <c r="AD98">
        <f t="shared" si="4"/>
        <v>19.694466071600001</v>
      </c>
      <c r="AE98">
        <v>0</v>
      </c>
      <c r="AF98" s="24"/>
      <c r="AG98">
        <f t="shared" si="5"/>
        <v>19.694466071600001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0.34707122400000068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9.0847500000000025E-2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3.8395032815999987E-3</v>
      </c>
      <c r="AD99">
        <f t="shared" si="6"/>
        <v>0.45324422071839998</v>
      </c>
      <c r="AE99">
        <f t="shared" ref="AE99:AT99" si="8">SUM(AE3:AE98)/4000</f>
        <v>0</v>
      </c>
      <c r="AG99">
        <f t="shared" si="8"/>
        <v>0.45324422071839998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1.9164999999999998E-2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75</v>
      </c>
      <c r="E3" s="16">
        <f>'[1]03'!E5</f>
        <v>0</v>
      </c>
      <c r="F3" s="15">
        <f>SUM(B3:E3)</f>
        <v>340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75</v>
      </c>
      <c r="E4" s="16">
        <f>'[1]03'!E6</f>
        <v>0</v>
      </c>
      <c r="F4" s="15">
        <f>SUM(B4:E4)</f>
        <v>340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75</v>
      </c>
      <c r="E5" s="16">
        <f>'[1]03'!E7</f>
        <v>0</v>
      </c>
      <c r="F5" s="15">
        <f t="shared" ref="F5:F68" si="6">SUM(B5:E5)</f>
        <v>340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75</v>
      </c>
      <c r="E6" s="16">
        <f>'[1]03'!E8</f>
        <v>0</v>
      </c>
      <c r="F6" s="15">
        <f t="shared" si="6"/>
        <v>340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75</v>
      </c>
      <c r="E7" s="16">
        <f>'[1]03'!E9</f>
        <v>0</v>
      </c>
      <c r="F7" s="15">
        <f t="shared" si="6"/>
        <v>340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75</v>
      </c>
      <c r="E8" s="16">
        <f>'[1]03'!E10</f>
        <v>0</v>
      </c>
      <c r="F8" s="15">
        <f t="shared" si="6"/>
        <v>340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75</v>
      </c>
      <c r="E9" s="16">
        <f>'[1]03'!E11</f>
        <v>0</v>
      </c>
      <c r="F9" s="15">
        <f t="shared" si="6"/>
        <v>340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75</v>
      </c>
      <c r="E10" s="16">
        <f>'[1]03'!E12</f>
        <v>0</v>
      </c>
      <c r="F10" s="15">
        <f t="shared" si="6"/>
        <v>340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75</v>
      </c>
      <c r="E11" s="16">
        <f>'[1]03'!E13</f>
        <v>0</v>
      </c>
      <c r="F11" s="15">
        <f t="shared" si="6"/>
        <v>340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75</v>
      </c>
      <c r="E12" s="16">
        <f>'[1]03'!E14</f>
        <v>0</v>
      </c>
      <c r="F12" s="15">
        <f t="shared" si="6"/>
        <v>340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75</v>
      </c>
      <c r="E13" s="16">
        <f>'[1]03'!E15</f>
        <v>0</v>
      </c>
      <c r="F13" s="15">
        <f t="shared" si="6"/>
        <v>340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75</v>
      </c>
      <c r="E14" s="16">
        <f>'[1]03'!E16</f>
        <v>0</v>
      </c>
      <c r="F14" s="15">
        <f t="shared" si="6"/>
        <v>340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75</v>
      </c>
      <c r="E15" s="16">
        <f>'[1]03'!E17</f>
        <v>0</v>
      </c>
      <c r="F15" s="15">
        <f t="shared" si="6"/>
        <v>340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75</v>
      </c>
      <c r="E16" s="16">
        <f>'[1]03'!E18</f>
        <v>0</v>
      </c>
      <c r="F16" s="15">
        <f t="shared" si="6"/>
        <v>340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75</v>
      </c>
      <c r="E17" s="16">
        <f>'[1]03'!E19</f>
        <v>0</v>
      </c>
      <c r="F17" s="15">
        <f t="shared" si="6"/>
        <v>340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75</v>
      </c>
      <c r="E18" s="16">
        <f>'[1]03'!E20</f>
        <v>0</v>
      </c>
      <c r="F18" s="15">
        <f t="shared" si="6"/>
        <v>340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75</v>
      </c>
      <c r="E19" s="16">
        <f>'[1]03'!E21</f>
        <v>0</v>
      </c>
      <c r="F19" s="15">
        <f t="shared" si="6"/>
        <v>340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75</v>
      </c>
      <c r="E20" s="16">
        <f>'[1]03'!E22</f>
        <v>0</v>
      </c>
      <c r="F20" s="15">
        <f t="shared" si="6"/>
        <v>340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75</v>
      </c>
      <c r="E21" s="16">
        <f>'[1]03'!E23</f>
        <v>0</v>
      </c>
      <c r="F21" s="15">
        <f t="shared" si="6"/>
        <v>340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75</v>
      </c>
      <c r="E22" s="16">
        <f>'[1]03'!E24</f>
        <v>0</v>
      </c>
      <c r="F22" s="15">
        <f t="shared" si="6"/>
        <v>340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75</v>
      </c>
      <c r="E23" s="16">
        <f>'[1]03'!E25</f>
        <v>0</v>
      </c>
      <c r="F23" s="15">
        <f t="shared" si="6"/>
        <v>340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75</v>
      </c>
      <c r="E24" s="16">
        <f>'[1]03'!E26</f>
        <v>0</v>
      </c>
      <c r="F24" s="15">
        <f t="shared" si="6"/>
        <v>340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75</v>
      </c>
      <c r="E25" s="16">
        <f>'[1]03'!E27</f>
        <v>0</v>
      </c>
      <c r="F25" s="15">
        <f t="shared" si="6"/>
        <v>340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75</v>
      </c>
      <c r="E26" s="16">
        <f>'[1]03'!E28</f>
        <v>0</v>
      </c>
      <c r="F26" s="15">
        <f t="shared" si="6"/>
        <v>340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75</v>
      </c>
      <c r="E27" s="16">
        <f>'[1]03'!E29</f>
        <v>0</v>
      </c>
      <c r="F27" s="15">
        <f t="shared" si="6"/>
        <v>340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75</v>
      </c>
      <c r="E28" s="16">
        <f>'[1]03'!E30</f>
        <v>0</v>
      </c>
      <c r="F28" s="15">
        <f t="shared" si="6"/>
        <v>340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75</v>
      </c>
      <c r="E29" s="16">
        <f>'[1]03'!E31</f>
        <v>0</v>
      </c>
      <c r="F29" s="15">
        <f t="shared" si="6"/>
        <v>340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75</v>
      </c>
      <c r="E30" s="16">
        <f>'[1]03'!E32</f>
        <v>0</v>
      </c>
      <c r="F30" s="15">
        <f t="shared" si="6"/>
        <v>340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75</v>
      </c>
      <c r="E31" s="16">
        <f>'[1]03'!E33</f>
        <v>0</v>
      </c>
      <c r="F31" s="15">
        <f t="shared" si="6"/>
        <v>340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75</v>
      </c>
      <c r="E32" s="16">
        <f>'[1]03'!E34</f>
        <v>0</v>
      </c>
      <c r="F32" s="15">
        <f t="shared" si="6"/>
        <v>340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75</v>
      </c>
      <c r="E33" s="16">
        <f>'[1]03'!E35</f>
        <v>0</v>
      </c>
      <c r="F33" s="15">
        <f t="shared" si="6"/>
        <v>340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75</v>
      </c>
      <c r="E34" s="16">
        <f>'[1]03'!E36</f>
        <v>0</v>
      </c>
      <c r="F34" s="15">
        <f t="shared" si="6"/>
        <v>340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75</v>
      </c>
      <c r="E35" s="16">
        <f>'[1]03'!E37</f>
        <v>0</v>
      </c>
      <c r="F35" s="15">
        <f t="shared" si="6"/>
        <v>340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75</v>
      </c>
      <c r="E36" s="16">
        <f>'[1]03'!E38</f>
        <v>0</v>
      </c>
      <c r="F36" s="15">
        <f t="shared" si="6"/>
        <v>340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75</v>
      </c>
      <c r="E37" s="16">
        <f>'[1]03'!E39</f>
        <v>0</v>
      </c>
      <c r="F37" s="15">
        <f t="shared" si="6"/>
        <v>340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75</v>
      </c>
      <c r="E38" s="16">
        <f>'[1]03'!E40</f>
        <v>0</v>
      </c>
      <c r="F38" s="15">
        <f t="shared" si="6"/>
        <v>340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75</v>
      </c>
      <c r="E39" s="16">
        <f>'[1]03'!E41</f>
        <v>0</v>
      </c>
      <c r="F39" s="15">
        <f t="shared" si="6"/>
        <v>340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75</v>
      </c>
      <c r="E40" s="16">
        <f>'[1]03'!E42</f>
        <v>0</v>
      </c>
      <c r="F40" s="15">
        <f t="shared" si="6"/>
        <v>340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75</v>
      </c>
      <c r="E41" s="16">
        <f>'[1]03'!E43</f>
        <v>0</v>
      </c>
      <c r="F41" s="15">
        <f t="shared" si="6"/>
        <v>340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75</v>
      </c>
      <c r="E42" s="16">
        <f>'[1]03'!E44</f>
        <v>0</v>
      </c>
      <c r="F42" s="15">
        <f t="shared" si="6"/>
        <v>340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75</v>
      </c>
      <c r="E43" s="16">
        <f>'[1]03'!E45</f>
        <v>0</v>
      </c>
      <c r="F43" s="15">
        <f t="shared" si="6"/>
        <v>340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75</v>
      </c>
      <c r="E44" s="16">
        <f>'[1]03'!E46</f>
        <v>0</v>
      </c>
      <c r="F44" s="15">
        <f t="shared" si="6"/>
        <v>340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75</v>
      </c>
      <c r="E45" s="16">
        <f>'[1]03'!E47</f>
        <v>0</v>
      </c>
      <c r="F45" s="15">
        <f t="shared" si="6"/>
        <v>340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75</v>
      </c>
      <c r="E46" s="16">
        <f>'[1]03'!E48</f>
        <v>0</v>
      </c>
      <c r="F46" s="15">
        <f t="shared" si="6"/>
        <v>340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75</v>
      </c>
      <c r="E47" s="16">
        <f>'[1]03'!E49</f>
        <v>0</v>
      </c>
      <c r="F47" s="15">
        <f t="shared" si="6"/>
        <v>340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75</v>
      </c>
      <c r="E48" s="16">
        <f>'[1]03'!E50</f>
        <v>0</v>
      </c>
      <c r="F48" s="15">
        <f t="shared" si="6"/>
        <v>340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75</v>
      </c>
      <c r="E49" s="16">
        <f>'[1]03'!E51</f>
        <v>0</v>
      </c>
      <c r="F49" s="15">
        <f t="shared" si="6"/>
        <v>340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75</v>
      </c>
      <c r="E50" s="16">
        <f>'[1]03'!E52</f>
        <v>0</v>
      </c>
      <c r="F50" s="15">
        <f t="shared" si="6"/>
        <v>340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75</v>
      </c>
      <c r="E51" s="16">
        <f>'[1]03'!E53</f>
        <v>0</v>
      </c>
      <c r="F51" s="15">
        <f t="shared" si="6"/>
        <v>340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75</v>
      </c>
      <c r="E52" s="16">
        <f>'[1]03'!E54</f>
        <v>0</v>
      </c>
      <c r="F52" s="15">
        <f t="shared" si="6"/>
        <v>340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75</v>
      </c>
      <c r="E53" s="16">
        <f>'[1]03'!E55</f>
        <v>0</v>
      </c>
      <c r="F53" s="15">
        <f t="shared" si="6"/>
        <v>340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75</v>
      </c>
      <c r="E54" s="16">
        <f>'[1]03'!E56</f>
        <v>0</v>
      </c>
      <c r="F54" s="15">
        <f t="shared" si="6"/>
        <v>340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75</v>
      </c>
      <c r="E55" s="16">
        <f>'[1]03'!E57</f>
        <v>0</v>
      </c>
      <c r="F55" s="15">
        <f t="shared" si="6"/>
        <v>340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75</v>
      </c>
      <c r="E56" s="16">
        <f>'[1]03'!E58</f>
        <v>0</v>
      </c>
      <c r="F56" s="15">
        <f t="shared" si="6"/>
        <v>340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75</v>
      </c>
      <c r="E57" s="16">
        <f>'[1]03'!E59</f>
        <v>0</v>
      </c>
      <c r="F57" s="15">
        <f t="shared" si="6"/>
        <v>340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75</v>
      </c>
      <c r="E58" s="16">
        <f>'[1]03'!E60</f>
        <v>0</v>
      </c>
      <c r="F58" s="15">
        <f t="shared" si="6"/>
        <v>340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75</v>
      </c>
      <c r="E59" s="16">
        <f>'[1]03'!E61</f>
        <v>0</v>
      </c>
      <c r="F59" s="15">
        <f t="shared" si="6"/>
        <v>340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75</v>
      </c>
      <c r="E60" s="16">
        <f>'[1]03'!E62</f>
        <v>0</v>
      </c>
      <c r="F60" s="15">
        <f t="shared" si="6"/>
        <v>340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75</v>
      </c>
      <c r="E61" s="16">
        <f>'[1]03'!E63</f>
        <v>0</v>
      </c>
      <c r="F61" s="15">
        <f t="shared" si="6"/>
        <v>340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75</v>
      </c>
      <c r="E62" s="16">
        <f>'[1]03'!E64</f>
        <v>0</v>
      </c>
      <c r="F62" s="15">
        <f t="shared" si="6"/>
        <v>340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75</v>
      </c>
      <c r="E63" s="16">
        <f>'[1]03'!E65</f>
        <v>0</v>
      </c>
      <c r="F63" s="15">
        <f t="shared" si="6"/>
        <v>340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75</v>
      </c>
      <c r="E64" s="16">
        <f>'[1]03'!E66</f>
        <v>0</v>
      </c>
      <c r="F64" s="15">
        <f t="shared" si="6"/>
        <v>340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75</v>
      </c>
      <c r="E65" s="16">
        <f>'[1]03'!E67</f>
        <v>0</v>
      </c>
      <c r="F65" s="15">
        <f t="shared" si="6"/>
        <v>340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75</v>
      </c>
      <c r="E66" s="16">
        <f>'[1]03'!E68</f>
        <v>0</v>
      </c>
      <c r="F66" s="15">
        <f t="shared" si="6"/>
        <v>340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75</v>
      </c>
      <c r="E67" s="16">
        <f>'[1]03'!E69</f>
        <v>0</v>
      </c>
      <c r="F67" s="15">
        <f t="shared" si="6"/>
        <v>340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75</v>
      </c>
      <c r="E68" s="16">
        <f>'[1]03'!E70</f>
        <v>0</v>
      </c>
      <c r="F68" s="15">
        <f t="shared" si="6"/>
        <v>340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75</v>
      </c>
      <c r="E69" s="16">
        <f>'[1]03'!E71</f>
        <v>0</v>
      </c>
      <c r="F69" s="15">
        <f t="shared" ref="F69:F98" si="17">SUM(B69:E69)</f>
        <v>340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75</v>
      </c>
      <c r="E70" s="16">
        <f>'[1]03'!E72</f>
        <v>0</v>
      </c>
      <c r="F70" s="15">
        <f t="shared" si="17"/>
        <v>340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75</v>
      </c>
      <c r="E71" s="16">
        <f>'[1]03'!E73</f>
        <v>0</v>
      </c>
      <c r="F71" s="15">
        <f t="shared" si="17"/>
        <v>340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75</v>
      </c>
      <c r="E72" s="16">
        <f>'[1]03'!E74</f>
        <v>0</v>
      </c>
      <c r="F72" s="15">
        <f t="shared" si="17"/>
        <v>340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75</v>
      </c>
      <c r="E73" s="16">
        <f>'[1]03'!E75</f>
        <v>0</v>
      </c>
      <c r="F73" s="15">
        <f t="shared" si="17"/>
        <v>340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75</v>
      </c>
      <c r="E74" s="16">
        <f>'[1]03'!E76</f>
        <v>0</v>
      </c>
      <c r="F74" s="15">
        <f t="shared" si="17"/>
        <v>340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75</v>
      </c>
      <c r="E75" s="16">
        <f>'[1]03'!E77</f>
        <v>0</v>
      </c>
      <c r="F75" s="15">
        <f t="shared" si="17"/>
        <v>340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75</v>
      </c>
      <c r="E76" s="16">
        <f>'[1]03'!E78</f>
        <v>0</v>
      </c>
      <c r="F76" s="15">
        <f t="shared" si="17"/>
        <v>340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75</v>
      </c>
      <c r="E77" s="16">
        <f>'[1]03'!E79</f>
        <v>0</v>
      </c>
      <c r="F77" s="15">
        <f t="shared" si="17"/>
        <v>340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75</v>
      </c>
      <c r="E78" s="16">
        <f>'[1]03'!E80</f>
        <v>0</v>
      </c>
      <c r="F78" s="15">
        <f t="shared" si="17"/>
        <v>340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75</v>
      </c>
      <c r="E79" s="16">
        <f>'[1]03'!E81</f>
        <v>0</v>
      </c>
      <c r="F79" s="15">
        <f t="shared" si="17"/>
        <v>340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75</v>
      </c>
      <c r="E80" s="16">
        <f>'[1]03'!E82</f>
        <v>0</v>
      </c>
      <c r="F80" s="15">
        <f t="shared" si="17"/>
        <v>340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75</v>
      </c>
      <c r="E81" s="16">
        <f>'[1]03'!E83</f>
        <v>0</v>
      </c>
      <c r="F81" s="15">
        <f t="shared" si="17"/>
        <v>340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75</v>
      </c>
      <c r="E82" s="16">
        <f>'[1]03'!E84</f>
        <v>0</v>
      </c>
      <c r="F82" s="15">
        <f t="shared" si="17"/>
        <v>340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75</v>
      </c>
      <c r="E83" s="16">
        <f>'[1]03'!E85</f>
        <v>0</v>
      </c>
      <c r="F83" s="15">
        <f t="shared" si="17"/>
        <v>340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75</v>
      </c>
      <c r="E84" s="16">
        <f>'[1]03'!E86</f>
        <v>0</v>
      </c>
      <c r="F84" s="15">
        <f t="shared" si="17"/>
        <v>340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75</v>
      </c>
      <c r="E85" s="16">
        <f>'[1]03'!E87</f>
        <v>0</v>
      </c>
      <c r="F85" s="15">
        <f t="shared" si="17"/>
        <v>340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75</v>
      </c>
      <c r="E86" s="16">
        <f>'[1]03'!E88</f>
        <v>0</v>
      </c>
      <c r="F86" s="15">
        <f t="shared" si="17"/>
        <v>340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75</v>
      </c>
      <c r="E87" s="16">
        <f>'[1]03'!E89</f>
        <v>0</v>
      </c>
      <c r="F87" s="15">
        <f t="shared" si="17"/>
        <v>340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75</v>
      </c>
      <c r="E88" s="16">
        <f>'[1]03'!E90</f>
        <v>0</v>
      </c>
      <c r="F88" s="15">
        <f t="shared" si="17"/>
        <v>340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75</v>
      </c>
      <c r="E89" s="16">
        <f>'[1]03'!E91</f>
        <v>0</v>
      </c>
      <c r="F89" s="15">
        <f t="shared" si="17"/>
        <v>340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75</v>
      </c>
      <c r="E90" s="16">
        <f>'[1]03'!E92</f>
        <v>0</v>
      </c>
      <c r="F90" s="15">
        <f t="shared" si="17"/>
        <v>340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75</v>
      </c>
      <c r="E91" s="16">
        <f>'[1]03'!E93</f>
        <v>0</v>
      </c>
      <c r="F91" s="15">
        <f t="shared" si="17"/>
        <v>340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75</v>
      </c>
      <c r="E92" s="16">
        <f>'[1]03'!E94</f>
        <v>0</v>
      </c>
      <c r="F92" s="15">
        <f t="shared" si="17"/>
        <v>340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75</v>
      </c>
      <c r="E93" s="16">
        <f>'[1]03'!E95</f>
        <v>0</v>
      </c>
      <c r="F93" s="15">
        <f t="shared" si="17"/>
        <v>340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75</v>
      </c>
      <c r="E94" s="16">
        <f>'[1]03'!E96</f>
        <v>0</v>
      </c>
      <c r="F94" s="15">
        <f t="shared" si="17"/>
        <v>340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75</v>
      </c>
      <c r="E95" s="16">
        <f>'[1]03'!E97</f>
        <v>0</v>
      </c>
      <c r="F95" s="15">
        <f t="shared" si="17"/>
        <v>340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75</v>
      </c>
      <c r="E96" s="16">
        <f>'[1]03'!E98</f>
        <v>0</v>
      </c>
      <c r="F96" s="15">
        <f t="shared" si="17"/>
        <v>340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75</v>
      </c>
      <c r="E97" s="16">
        <f>'[1]03'!E99</f>
        <v>0</v>
      </c>
      <c r="F97" s="15">
        <f t="shared" si="17"/>
        <v>340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75</v>
      </c>
      <c r="E98" s="16">
        <f>'[1]03'!E100</f>
        <v>0</v>
      </c>
      <c r="F98" s="15">
        <f t="shared" si="17"/>
        <v>340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3" workbookViewId="0">
      <selection activeCell="R17" sqref="R17:R4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'[2]03'!B5</f>
        <v>42</v>
      </c>
      <c r="C3" s="195">
        <f>'[2]03'!C5</f>
        <v>30</v>
      </c>
      <c r="D3" s="195">
        <f>'[2]03'!D5</f>
        <v>0</v>
      </c>
      <c r="E3" s="195">
        <f>'[2]03'!E5</f>
        <v>0</v>
      </c>
      <c r="F3" s="15">
        <f>SUM(B3:E3)</f>
        <v>72</v>
      </c>
      <c r="G3" s="194">
        <f>'[2]03'!H5</f>
        <v>38</v>
      </c>
      <c r="H3" s="195">
        <f>'[2]03'!I5</f>
        <v>0</v>
      </c>
      <c r="I3" s="195">
        <f>'[2]03'!J5</f>
        <v>0</v>
      </c>
      <c r="J3" s="195">
        <f>'[2]03'!K5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'[2]03'!B6</f>
        <v>42</v>
      </c>
      <c r="C4" s="195">
        <f>'[2]03'!C6</f>
        <v>30</v>
      </c>
      <c r="D4" s="195">
        <f>'[2]03'!D6</f>
        <v>0</v>
      </c>
      <c r="E4" s="195">
        <f>'[2]03'!E6</f>
        <v>0</v>
      </c>
      <c r="F4" s="15">
        <f>SUM(B4:E4)</f>
        <v>72</v>
      </c>
      <c r="G4" s="194">
        <f>'[2]03'!H6</f>
        <v>38</v>
      </c>
      <c r="H4" s="195">
        <f>'[2]03'!I6</f>
        <v>0</v>
      </c>
      <c r="I4" s="195">
        <f>'[2]03'!J6</f>
        <v>0</v>
      </c>
      <c r="J4" s="195">
        <f>'[2]03'!K6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'[2]03'!B7</f>
        <v>42</v>
      </c>
      <c r="C5" s="195">
        <f>'[2]03'!C7</f>
        <v>30</v>
      </c>
      <c r="D5" s="195">
        <f>'[2]03'!D7</f>
        <v>0</v>
      </c>
      <c r="E5" s="195">
        <f>'[2]03'!E7</f>
        <v>0</v>
      </c>
      <c r="F5" s="15">
        <f t="shared" ref="F5:F68" si="6">SUM(B5:E5)</f>
        <v>72</v>
      </c>
      <c r="G5" s="194">
        <f>'[2]03'!H7</f>
        <v>38</v>
      </c>
      <c r="H5" s="195">
        <f>'[2]03'!I7</f>
        <v>0</v>
      </c>
      <c r="I5" s="195">
        <f>'[2]03'!J7</f>
        <v>0</v>
      </c>
      <c r="J5" s="195">
        <f>'[2]03'!K7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'[2]03'!B8</f>
        <v>42</v>
      </c>
      <c r="C6" s="195">
        <f>'[2]03'!C8</f>
        <v>30</v>
      </c>
      <c r="D6" s="195">
        <f>'[2]03'!D8</f>
        <v>0</v>
      </c>
      <c r="E6" s="195">
        <f>'[2]03'!E8</f>
        <v>0</v>
      </c>
      <c r="F6" s="15">
        <f t="shared" si="6"/>
        <v>72</v>
      </c>
      <c r="G6" s="194">
        <f>'[2]03'!H8</f>
        <v>38</v>
      </c>
      <c r="H6" s="195">
        <f>'[2]03'!I8</f>
        <v>0</v>
      </c>
      <c r="I6" s="195">
        <f>'[2]03'!J8</f>
        <v>0</v>
      </c>
      <c r="J6" s="195">
        <f>'[2]03'!K8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'[2]03'!B9</f>
        <v>42</v>
      </c>
      <c r="C7" s="195">
        <f>'[2]03'!C9</f>
        <v>30</v>
      </c>
      <c r="D7" s="195">
        <f>'[2]03'!D9</f>
        <v>0</v>
      </c>
      <c r="E7" s="195">
        <f>'[2]03'!E9</f>
        <v>0</v>
      </c>
      <c r="F7" s="15">
        <f t="shared" si="6"/>
        <v>72</v>
      </c>
      <c r="G7" s="194">
        <f>'[2]03'!H9</f>
        <v>38</v>
      </c>
      <c r="H7" s="195">
        <f>'[2]03'!I9</f>
        <v>0</v>
      </c>
      <c r="I7" s="195">
        <f>'[2]03'!J9</f>
        <v>0</v>
      </c>
      <c r="J7" s="195">
        <f>'[2]03'!K9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'[2]03'!B10</f>
        <v>42</v>
      </c>
      <c r="C8" s="195">
        <f>'[2]03'!C10</f>
        <v>30</v>
      </c>
      <c r="D8" s="195">
        <f>'[2]03'!D10</f>
        <v>0</v>
      </c>
      <c r="E8" s="195">
        <f>'[2]03'!E10</f>
        <v>0</v>
      </c>
      <c r="F8" s="15">
        <f t="shared" si="6"/>
        <v>72</v>
      </c>
      <c r="G8" s="194">
        <f>'[2]03'!H10</f>
        <v>36</v>
      </c>
      <c r="H8" s="195">
        <f>'[2]03'!I10</f>
        <v>0</v>
      </c>
      <c r="I8" s="195">
        <f>'[2]03'!J10</f>
        <v>0</v>
      </c>
      <c r="J8" s="195">
        <f>'[2]03'!K10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'[2]03'!B11</f>
        <v>42</v>
      </c>
      <c r="C9" s="195">
        <f>'[2]03'!C11</f>
        <v>30</v>
      </c>
      <c r="D9" s="195">
        <f>'[2]03'!D11</f>
        <v>0</v>
      </c>
      <c r="E9" s="195">
        <f>'[2]03'!E11</f>
        <v>0</v>
      </c>
      <c r="F9" s="15">
        <f t="shared" si="6"/>
        <v>72</v>
      </c>
      <c r="G9" s="194">
        <f>'[2]03'!H11</f>
        <v>36</v>
      </c>
      <c r="H9" s="195">
        <f>'[2]03'!I11</f>
        <v>0</v>
      </c>
      <c r="I9" s="195">
        <f>'[2]03'!J11</f>
        <v>0</v>
      </c>
      <c r="J9" s="195">
        <f>'[2]03'!K11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'[2]03'!B12</f>
        <v>42</v>
      </c>
      <c r="C10" s="195">
        <f>'[2]03'!C12</f>
        <v>30</v>
      </c>
      <c r="D10" s="195">
        <f>'[2]03'!D12</f>
        <v>0</v>
      </c>
      <c r="E10" s="195">
        <f>'[2]03'!E12</f>
        <v>0</v>
      </c>
      <c r="F10" s="15">
        <f t="shared" si="6"/>
        <v>72</v>
      </c>
      <c r="G10" s="194">
        <f>'[2]03'!H12</f>
        <v>30</v>
      </c>
      <c r="H10" s="195">
        <f>'[2]03'!I12</f>
        <v>0</v>
      </c>
      <c r="I10" s="195">
        <f>'[2]03'!J12</f>
        <v>0</v>
      </c>
      <c r="J10" s="195">
        <f>'[2]03'!K12</f>
        <v>0</v>
      </c>
      <c r="K10" s="15">
        <f t="shared" si="3"/>
        <v>30</v>
      </c>
      <c r="L10" s="18">
        <f>frq!C10</f>
        <v>1</v>
      </c>
      <c r="M10" s="124">
        <f t="shared" si="4"/>
        <v>29.6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29.6</v>
      </c>
      <c r="R10" s="18">
        <v>0.4</v>
      </c>
    </row>
    <row r="11" spans="1:18">
      <c r="A11" s="8" t="s">
        <v>53</v>
      </c>
      <c r="B11" s="194">
        <f>'[2]03'!B13</f>
        <v>42</v>
      </c>
      <c r="C11" s="195">
        <f>'[2]03'!C13</f>
        <v>30</v>
      </c>
      <c r="D11" s="195">
        <f>'[2]03'!D13</f>
        <v>0</v>
      </c>
      <c r="E11" s="195">
        <f>'[2]03'!E13</f>
        <v>0</v>
      </c>
      <c r="F11" s="15">
        <f t="shared" si="6"/>
        <v>72</v>
      </c>
      <c r="G11" s="194">
        <f>'[2]03'!H13</f>
        <v>30</v>
      </c>
      <c r="H11" s="195">
        <f>'[2]03'!I13</f>
        <v>0</v>
      </c>
      <c r="I11" s="195">
        <f>'[2]03'!J13</f>
        <v>0</v>
      </c>
      <c r="J11" s="195">
        <f>'[2]03'!K13</f>
        <v>0</v>
      </c>
      <c r="K11" s="15">
        <f t="shared" si="3"/>
        <v>30</v>
      </c>
      <c r="L11" s="18">
        <f>frq!C11</f>
        <v>1</v>
      </c>
      <c r="M11" s="124">
        <f t="shared" si="4"/>
        <v>29.6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29.6</v>
      </c>
      <c r="R11" s="18">
        <v>0.4</v>
      </c>
    </row>
    <row r="12" spans="1:18">
      <c r="A12" s="8" t="s">
        <v>54</v>
      </c>
      <c r="B12" s="194">
        <f>'[2]03'!B14</f>
        <v>42</v>
      </c>
      <c r="C12" s="195">
        <f>'[2]03'!C14</f>
        <v>30</v>
      </c>
      <c r="D12" s="195">
        <f>'[2]03'!D14</f>
        <v>0</v>
      </c>
      <c r="E12" s="195">
        <f>'[2]03'!E14</f>
        <v>0</v>
      </c>
      <c r="F12" s="15">
        <f t="shared" si="6"/>
        <v>72</v>
      </c>
      <c r="G12" s="194">
        <f>'[2]03'!H14</f>
        <v>31</v>
      </c>
      <c r="H12" s="195">
        <f>'[2]03'!I14</f>
        <v>0</v>
      </c>
      <c r="I12" s="195">
        <f>'[2]03'!J14</f>
        <v>0</v>
      </c>
      <c r="J12" s="195">
        <f>'[2]03'!K14</f>
        <v>0</v>
      </c>
      <c r="K12" s="15">
        <f t="shared" si="3"/>
        <v>31</v>
      </c>
      <c r="L12" s="18">
        <f>frq!C12</f>
        <v>1</v>
      </c>
      <c r="M12" s="124">
        <f t="shared" si="4"/>
        <v>30.6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30.6</v>
      </c>
      <c r="R12" s="18">
        <v>0.4</v>
      </c>
    </row>
    <row r="13" spans="1:18">
      <c r="A13" s="8" t="s">
        <v>55</v>
      </c>
      <c r="B13" s="194">
        <f>'[2]03'!B15</f>
        <v>0</v>
      </c>
      <c r="C13" s="195">
        <f>'[2]03'!C15</f>
        <v>40</v>
      </c>
      <c r="D13" s="195">
        <f>'[2]03'!D15</f>
        <v>0</v>
      </c>
      <c r="E13" s="195">
        <f>'[2]03'!E15</f>
        <v>0</v>
      </c>
      <c r="F13" s="15">
        <f t="shared" si="6"/>
        <v>40</v>
      </c>
      <c r="G13" s="194">
        <f>'[2]03'!H15</f>
        <v>0</v>
      </c>
      <c r="H13" s="195">
        <f>'[2]03'!I15</f>
        <v>8</v>
      </c>
      <c r="I13" s="195">
        <f>'[2]03'!J15</f>
        <v>0</v>
      </c>
      <c r="J13" s="195">
        <f>'[2]03'!K15</f>
        <v>0</v>
      </c>
      <c r="K13" s="15">
        <f t="shared" si="3"/>
        <v>8</v>
      </c>
      <c r="L13" s="18">
        <f>frq!C13</f>
        <v>1</v>
      </c>
      <c r="M13" s="124">
        <f t="shared" si="4"/>
        <v>-0.4</v>
      </c>
      <c r="N13" s="16">
        <f t="shared" si="0"/>
        <v>8</v>
      </c>
      <c r="O13" s="16">
        <f t="shared" si="1"/>
        <v>0</v>
      </c>
      <c r="P13" s="16">
        <f t="shared" si="2"/>
        <v>0</v>
      </c>
      <c r="Q13" s="17">
        <f t="shared" si="5"/>
        <v>7.6</v>
      </c>
      <c r="R13" s="18">
        <v>0.4</v>
      </c>
    </row>
    <row r="14" spans="1:18">
      <c r="A14" s="8" t="s">
        <v>56</v>
      </c>
      <c r="B14" s="194">
        <f>'[2]03'!B16</f>
        <v>0</v>
      </c>
      <c r="C14" s="195">
        <f>'[2]03'!C16</f>
        <v>40</v>
      </c>
      <c r="D14" s="195">
        <f>'[2]03'!D16</f>
        <v>0</v>
      </c>
      <c r="E14" s="195">
        <f>'[2]03'!E16</f>
        <v>0</v>
      </c>
      <c r="F14" s="15">
        <f t="shared" si="6"/>
        <v>40</v>
      </c>
      <c r="G14" s="194">
        <f>'[2]03'!H16</f>
        <v>0</v>
      </c>
      <c r="H14" s="195">
        <f>'[2]03'!I16</f>
        <v>8</v>
      </c>
      <c r="I14" s="195">
        <f>'[2]03'!J16</f>
        <v>0</v>
      </c>
      <c r="J14" s="195">
        <f>'[2]03'!K16</f>
        <v>0</v>
      </c>
      <c r="K14" s="15">
        <f t="shared" si="3"/>
        <v>8</v>
      </c>
      <c r="L14" s="18">
        <f>frq!C14</f>
        <v>1</v>
      </c>
      <c r="M14" s="124">
        <f t="shared" si="4"/>
        <v>-0.4</v>
      </c>
      <c r="N14" s="16">
        <f t="shared" si="0"/>
        <v>8</v>
      </c>
      <c r="O14" s="16">
        <f t="shared" si="1"/>
        <v>0</v>
      </c>
      <c r="P14" s="16">
        <f t="shared" si="2"/>
        <v>0</v>
      </c>
      <c r="Q14" s="17">
        <f t="shared" si="5"/>
        <v>7.6</v>
      </c>
      <c r="R14" s="18">
        <v>0.4</v>
      </c>
    </row>
    <row r="15" spans="1:18">
      <c r="A15" s="8" t="s">
        <v>57</v>
      </c>
      <c r="B15" s="194">
        <f>'[2]03'!B17</f>
        <v>0</v>
      </c>
      <c r="C15" s="195">
        <f>'[2]03'!C17</f>
        <v>40</v>
      </c>
      <c r="D15" s="195">
        <f>'[2]03'!D17</f>
        <v>0</v>
      </c>
      <c r="E15" s="195">
        <f>'[2]03'!E17</f>
        <v>0</v>
      </c>
      <c r="F15" s="15">
        <f t="shared" si="6"/>
        <v>40</v>
      </c>
      <c r="G15" s="194">
        <f>'[2]03'!H17</f>
        <v>0</v>
      </c>
      <c r="H15" s="195">
        <f>'[2]03'!I17</f>
        <v>8</v>
      </c>
      <c r="I15" s="195">
        <f>'[2]03'!J17</f>
        <v>0</v>
      </c>
      <c r="J15" s="195">
        <f>'[2]03'!K17</f>
        <v>0</v>
      </c>
      <c r="K15" s="15">
        <f t="shared" si="3"/>
        <v>8</v>
      </c>
      <c r="L15" s="18">
        <f>frq!C15</f>
        <v>1</v>
      </c>
      <c r="M15" s="124">
        <f t="shared" si="4"/>
        <v>-0.4</v>
      </c>
      <c r="N15" s="16">
        <f t="shared" si="0"/>
        <v>8</v>
      </c>
      <c r="O15" s="16">
        <f t="shared" si="1"/>
        <v>0</v>
      </c>
      <c r="P15" s="16">
        <f t="shared" si="2"/>
        <v>0</v>
      </c>
      <c r="Q15" s="17">
        <f t="shared" si="5"/>
        <v>7.6</v>
      </c>
      <c r="R15" s="18">
        <v>0.4</v>
      </c>
    </row>
    <row r="16" spans="1:18">
      <c r="A16" s="8" t="s">
        <v>58</v>
      </c>
      <c r="B16" s="194">
        <f>'[2]03'!B18</f>
        <v>0</v>
      </c>
      <c r="C16" s="195">
        <f>'[2]03'!C18</f>
        <v>40</v>
      </c>
      <c r="D16" s="195">
        <f>'[2]03'!D18</f>
        <v>0</v>
      </c>
      <c r="E16" s="195">
        <f>'[2]03'!E18</f>
        <v>0</v>
      </c>
      <c r="F16" s="15">
        <f t="shared" si="6"/>
        <v>40</v>
      </c>
      <c r="G16" s="194">
        <f>'[2]03'!H18</f>
        <v>0</v>
      </c>
      <c r="H16" s="195">
        <f>'[2]03'!I18</f>
        <v>8</v>
      </c>
      <c r="I16" s="195">
        <f>'[2]03'!J18</f>
        <v>0</v>
      </c>
      <c r="J16" s="195">
        <f>'[2]03'!K18</f>
        <v>0</v>
      </c>
      <c r="K16" s="15">
        <f t="shared" si="3"/>
        <v>8</v>
      </c>
      <c r="L16" s="18">
        <f>frq!C16</f>
        <v>1</v>
      </c>
      <c r="M16" s="124">
        <f t="shared" si="4"/>
        <v>-0.4</v>
      </c>
      <c r="N16" s="16">
        <f t="shared" si="0"/>
        <v>8</v>
      </c>
      <c r="O16" s="16">
        <f t="shared" si="1"/>
        <v>0</v>
      </c>
      <c r="P16" s="16">
        <f t="shared" si="2"/>
        <v>0</v>
      </c>
      <c r="Q16" s="17">
        <f t="shared" si="5"/>
        <v>7.6</v>
      </c>
      <c r="R16" s="18">
        <v>0.4</v>
      </c>
    </row>
    <row r="17" spans="1:18">
      <c r="A17" s="8" t="s">
        <v>59</v>
      </c>
      <c r="B17" s="194">
        <f>'[2]03'!B19</f>
        <v>0</v>
      </c>
      <c r="C17" s="195">
        <f>'[2]03'!C19</f>
        <v>40</v>
      </c>
      <c r="D17" s="195">
        <f>'[2]03'!D19</f>
        <v>0</v>
      </c>
      <c r="E17" s="195">
        <f>'[2]03'!E19</f>
        <v>0</v>
      </c>
      <c r="F17" s="15">
        <f t="shared" si="6"/>
        <v>40</v>
      </c>
      <c r="G17" s="194">
        <f>'[2]03'!H19</f>
        <v>0</v>
      </c>
      <c r="H17" s="195">
        <f>'[2]03'!I19</f>
        <v>0</v>
      </c>
      <c r="I17" s="195">
        <f>'[2]03'!J19</f>
        <v>0</v>
      </c>
      <c r="J17" s="195">
        <f>'[2]03'!K19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'[2]03'!B20</f>
        <v>0</v>
      </c>
      <c r="C18" s="195">
        <f>'[2]03'!C20</f>
        <v>30</v>
      </c>
      <c r="D18" s="195">
        <f>'[2]03'!D20</f>
        <v>0</v>
      </c>
      <c r="E18" s="195">
        <f>'[2]03'!E20</f>
        <v>0</v>
      </c>
      <c r="F18" s="15">
        <f t="shared" si="6"/>
        <v>30</v>
      </c>
      <c r="G18" s="194">
        <f>'[2]03'!H20</f>
        <v>0</v>
      </c>
      <c r="H18" s="195">
        <f>'[2]03'!I20</f>
        <v>0</v>
      </c>
      <c r="I18" s="195">
        <f>'[2]03'!J20</f>
        <v>0</v>
      </c>
      <c r="J18" s="195">
        <f>'[2]03'!K20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'[2]03'!B21</f>
        <v>0</v>
      </c>
      <c r="C19" s="195">
        <f>'[2]03'!C21</f>
        <v>30</v>
      </c>
      <c r="D19" s="195">
        <f>'[2]03'!D21</f>
        <v>0</v>
      </c>
      <c r="E19" s="195">
        <f>'[2]03'!E21</f>
        <v>0</v>
      </c>
      <c r="F19" s="15">
        <f t="shared" si="6"/>
        <v>30</v>
      </c>
      <c r="G19" s="194">
        <f>'[2]03'!H21</f>
        <v>0</v>
      </c>
      <c r="H19" s="195">
        <f>'[2]03'!I21</f>
        <v>0</v>
      </c>
      <c r="I19" s="195">
        <f>'[2]03'!J21</f>
        <v>0</v>
      </c>
      <c r="J19" s="195">
        <f>'[2]03'!K21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'[2]03'!B22</f>
        <v>0</v>
      </c>
      <c r="C20" s="195">
        <f>'[2]03'!C22</f>
        <v>30</v>
      </c>
      <c r="D20" s="195">
        <f>'[2]03'!D22</f>
        <v>0</v>
      </c>
      <c r="E20" s="195">
        <f>'[2]03'!E22</f>
        <v>0</v>
      </c>
      <c r="F20" s="15">
        <f t="shared" si="6"/>
        <v>30</v>
      </c>
      <c r="G20" s="194">
        <f>'[2]03'!H22</f>
        <v>0</v>
      </c>
      <c r="H20" s="195">
        <f>'[2]03'!I22</f>
        <v>0</v>
      </c>
      <c r="I20" s="195">
        <f>'[2]03'!J22</f>
        <v>0</v>
      </c>
      <c r="J20" s="195">
        <f>'[2]03'!K22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'[2]03'!B23</f>
        <v>0</v>
      </c>
      <c r="C21" s="195">
        <f>'[2]03'!C23</f>
        <v>30</v>
      </c>
      <c r="D21" s="195">
        <f>'[2]03'!D23</f>
        <v>0</v>
      </c>
      <c r="E21" s="195">
        <f>'[2]03'!E23</f>
        <v>0</v>
      </c>
      <c r="F21" s="15">
        <f t="shared" si="6"/>
        <v>30</v>
      </c>
      <c r="G21" s="194">
        <f>'[2]03'!H23</f>
        <v>0</v>
      </c>
      <c r="H21" s="195">
        <f>'[2]03'!I23</f>
        <v>0</v>
      </c>
      <c r="I21" s="195">
        <f>'[2]03'!J23</f>
        <v>0</v>
      </c>
      <c r="J21" s="195">
        <f>'[2]03'!K23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'[2]03'!B24</f>
        <v>0</v>
      </c>
      <c r="C22" s="195">
        <f>'[2]03'!C24</f>
        <v>0</v>
      </c>
      <c r="D22" s="195">
        <f>'[2]03'!D24</f>
        <v>0</v>
      </c>
      <c r="E22" s="195">
        <f>'[2]03'!E24</f>
        <v>0</v>
      </c>
      <c r="F22" s="15">
        <f t="shared" si="6"/>
        <v>0</v>
      </c>
      <c r="G22" s="194">
        <f>'[2]03'!H24</f>
        <v>0</v>
      </c>
      <c r="H22" s="195">
        <f>'[2]03'!I24</f>
        <v>0</v>
      </c>
      <c r="I22" s="195">
        <f>'[2]03'!J24</f>
        <v>0</v>
      </c>
      <c r="J22" s="195">
        <f>'[2]03'!K24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'[2]03'!B25</f>
        <v>0</v>
      </c>
      <c r="C23" s="195">
        <f>'[2]03'!C25</f>
        <v>0</v>
      </c>
      <c r="D23" s="195">
        <f>'[2]03'!D25</f>
        <v>0</v>
      </c>
      <c r="E23" s="195">
        <f>'[2]03'!E25</f>
        <v>0</v>
      </c>
      <c r="F23" s="15">
        <f t="shared" si="6"/>
        <v>0</v>
      </c>
      <c r="G23" s="194">
        <f>'[2]03'!H25</f>
        <v>0</v>
      </c>
      <c r="H23" s="195">
        <f>'[2]03'!I25</f>
        <v>0</v>
      </c>
      <c r="I23" s="195">
        <f>'[2]03'!J25</f>
        <v>0</v>
      </c>
      <c r="J23" s="195">
        <f>'[2]03'!K25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'[2]03'!B26</f>
        <v>0</v>
      </c>
      <c r="C24" s="195">
        <f>'[2]03'!C26</f>
        <v>0</v>
      </c>
      <c r="D24" s="195">
        <f>'[2]03'!D26</f>
        <v>0</v>
      </c>
      <c r="E24" s="195">
        <f>'[2]03'!E26</f>
        <v>0</v>
      </c>
      <c r="F24" s="15">
        <f t="shared" si="6"/>
        <v>0</v>
      </c>
      <c r="G24" s="194">
        <f>'[2]03'!H26</f>
        <v>0</v>
      </c>
      <c r="H24" s="195">
        <f>'[2]03'!I26</f>
        <v>0</v>
      </c>
      <c r="I24" s="195">
        <f>'[2]03'!J26</f>
        <v>0</v>
      </c>
      <c r="J24" s="195">
        <f>'[2]03'!K26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'[2]03'!B27</f>
        <v>0</v>
      </c>
      <c r="C25" s="195">
        <f>'[2]03'!C27</f>
        <v>0</v>
      </c>
      <c r="D25" s="195">
        <f>'[2]03'!D27</f>
        <v>0</v>
      </c>
      <c r="E25" s="195">
        <f>'[2]03'!E27</f>
        <v>0</v>
      </c>
      <c r="F25" s="15">
        <f t="shared" si="6"/>
        <v>0</v>
      </c>
      <c r="G25" s="194">
        <f>'[2]03'!H27</f>
        <v>0</v>
      </c>
      <c r="H25" s="195">
        <f>'[2]03'!I27</f>
        <v>0</v>
      </c>
      <c r="I25" s="195">
        <f>'[2]03'!J27</f>
        <v>0</v>
      </c>
      <c r="J25" s="195">
        <f>'[2]03'!K27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'[2]03'!B28</f>
        <v>0</v>
      </c>
      <c r="C26" s="195">
        <f>'[2]03'!C28</f>
        <v>0</v>
      </c>
      <c r="D26" s="195">
        <f>'[2]03'!D28</f>
        <v>0</v>
      </c>
      <c r="E26" s="195">
        <f>'[2]03'!E28</f>
        <v>0</v>
      </c>
      <c r="F26" s="15">
        <f t="shared" si="6"/>
        <v>0</v>
      </c>
      <c r="G26" s="194">
        <f>'[2]03'!H28</f>
        <v>0</v>
      </c>
      <c r="H26" s="195">
        <f>'[2]03'!I28</f>
        <v>0</v>
      </c>
      <c r="I26" s="195">
        <f>'[2]03'!J28</f>
        <v>0</v>
      </c>
      <c r="J26" s="195">
        <f>'[2]03'!K28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'[2]03'!B29</f>
        <v>0</v>
      </c>
      <c r="C27" s="195">
        <f>'[2]03'!C29</f>
        <v>0</v>
      </c>
      <c r="D27" s="195">
        <f>'[2]03'!D29</f>
        <v>0</v>
      </c>
      <c r="E27" s="195">
        <f>'[2]03'!E29</f>
        <v>0</v>
      </c>
      <c r="F27" s="15">
        <f t="shared" si="6"/>
        <v>0</v>
      </c>
      <c r="G27" s="194">
        <f>'[2]03'!H29</f>
        <v>0</v>
      </c>
      <c r="H27" s="195">
        <f>'[2]03'!I29</f>
        <v>0</v>
      </c>
      <c r="I27" s="195">
        <f>'[2]03'!J29</f>
        <v>0</v>
      </c>
      <c r="J27" s="195">
        <f>'[2]03'!K29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'[2]03'!B30</f>
        <v>0</v>
      </c>
      <c r="C28" s="195">
        <f>'[2]03'!C30</f>
        <v>0</v>
      </c>
      <c r="D28" s="195">
        <f>'[2]03'!D30</f>
        <v>0</v>
      </c>
      <c r="E28" s="195">
        <f>'[2]03'!E30</f>
        <v>0</v>
      </c>
      <c r="F28" s="15">
        <f t="shared" si="6"/>
        <v>0</v>
      </c>
      <c r="G28" s="194">
        <f>'[2]03'!H30</f>
        <v>0</v>
      </c>
      <c r="H28" s="195">
        <f>'[2]03'!I30</f>
        <v>0</v>
      </c>
      <c r="I28" s="195">
        <f>'[2]03'!J30</f>
        <v>0</v>
      </c>
      <c r="J28" s="195">
        <f>'[2]03'!K30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'[2]03'!B31</f>
        <v>0</v>
      </c>
      <c r="C29" s="195">
        <f>'[2]03'!C31</f>
        <v>0</v>
      </c>
      <c r="D29" s="195">
        <f>'[2]03'!D31</f>
        <v>0</v>
      </c>
      <c r="E29" s="195">
        <f>'[2]03'!E31</f>
        <v>0</v>
      </c>
      <c r="F29" s="15">
        <f t="shared" si="6"/>
        <v>0</v>
      </c>
      <c r="G29" s="194">
        <f>'[2]03'!H31</f>
        <v>0</v>
      </c>
      <c r="H29" s="195">
        <f>'[2]03'!I31</f>
        <v>0</v>
      </c>
      <c r="I29" s="195">
        <f>'[2]03'!J31</f>
        <v>0</v>
      </c>
      <c r="J29" s="195">
        <f>'[2]03'!K31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'[2]03'!B32</f>
        <v>0</v>
      </c>
      <c r="C30" s="195">
        <f>'[2]03'!C32</f>
        <v>0</v>
      </c>
      <c r="D30" s="195">
        <f>'[2]03'!D32</f>
        <v>0</v>
      </c>
      <c r="E30" s="195">
        <f>'[2]03'!E32</f>
        <v>0</v>
      </c>
      <c r="F30" s="15">
        <f t="shared" si="6"/>
        <v>0</v>
      </c>
      <c r="G30" s="194">
        <f>'[2]03'!H32</f>
        <v>0</v>
      </c>
      <c r="H30" s="195">
        <f>'[2]03'!I32</f>
        <v>0</v>
      </c>
      <c r="I30" s="195">
        <f>'[2]03'!J32</f>
        <v>0</v>
      </c>
      <c r="J30" s="195">
        <f>'[2]03'!K32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'[2]03'!B33</f>
        <v>0</v>
      </c>
      <c r="C31" s="195">
        <f>'[2]03'!C33</f>
        <v>0</v>
      </c>
      <c r="D31" s="195">
        <f>'[2]03'!D33</f>
        <v>0</v>
      </c>
      <c r="E31" s="195">
        <f>'[2]03'!E33</f>
        <v>0</v>
      </c>
      <c r="F31" s="15">
        <f t="shared" si="6"/>
        <v>0</v>
      </c>
      <c r="G31" s="194">
        <f>'[2]03'!H33</f>
        <v>0</v>
      </c>
      <c r="H31" s="195">
        <f>'[2]03'!I33</f>
        <v>0</v>
      </c>
      <c r="I31" s="195">
        <f>'[2]03'!J33</f>
        <v>0</v>
      </c>
      <c r="J31" s="195">
        <f>'[2]03'!K33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'[2]03'!B34</f>
        <v>0</v>
      </c>
      <c r="C32" s="195">
        <f>'[2]03'!C34</f>
        <v>0</v>
      </c>
      <c r="D32" s="195">
        <f>'[2]03'!D34</f>
        <v>0</v>
      </c>
      <c r="E32" s="195">
        <f>'[2]03'!E34</f>
        <v>0</v>
      </c>
      <c r="F32" s="15">
        <f t="shared" si="6"/>
        <v>0</v>
      </c>
      <c r="G32" s="194">
        <f>'[2]03'!H34</f>
        <v>0</v>
      </c>
      <c r="H32" s="195">
        <f>'[2]03'!I34</f>
        <v>0</v>
      </c>
      <c r="I32" s="195">
        <f>'[2]03'!J34</f>
        <v>0</v>
      </c>
      <c r="J32" s="195">
        <f>'[2]03'!K34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'[2]03'!B35</f>
        <v>0</v>
      </c>
      <c r="C33" s="195">
        <f>'[2]03'!C35</f>
        <v>0</v>
      </c>
      <c r="D33" s="195">
        <f>'[2]03'!D35</f>
        <v>0</v>
      </c>
      <c r="E33" s="195">
        <f>'[2]03'!E35</f>
        <v>0</v>
      </c>
      <c r="F33" s="15">
        <f t="shared" si="6"/>
        <v>0</v>
      </c>
      <c r="G33" s="194">
        <f>'[2]03'!H35</f>
        <v>0</v>
      </c>
      <c r="H33" s="195">
        <f>'[2]03'!I35</f>
        <v>0</v>
      </c>
      <c r="I33" s="195">
        <f>'[2]03'!J35</f>
        <v>0</v>
      </c>
      <c r="J33" s="195">
        <f>'[2]03'!K35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'[2]03'!B36</f>
        <v>0</v>
      </c>
      <c r="C34" s="195">
        <f>'[2]03'!C36</f>
        <v>0</v>
      </c>
      <c r="D34" s="195">
        <f>'[2]03'!D36</f>
        <v>0</v>
      </c>
      <c r="E34" s="195">
        <f>'[2]03'!E36</f>
        <v>0</v>
      </c>
      <c r="F34" s="15">
        <f t="shared" si="6"/>
        <v>0</v>
      </c>
      <c r="G34" s="194">
        <f>'[2]03'!H36</f>
        <v>0</v>
      </c>
      <c r="H34" s="195">
        <f>'[2]03'!I36</f>
        <v>0</v>
      </c>
      <c r="I34" s="195">
        <f>'[2]03'!J36</f>
        <v>0</v>
      </c>
      <c r="J34" s="195">
        <f>'[2]03'!K36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'[2]03'!B37</f>
        <v>0</v>
      </c>
      <c r="C35" s="195">
        <f>'[2]03'!C37</f>
        <v>0</v>
      </c>
      <c r="D35" s="195">
        <f>'[2]03'!D37</f>
        <v>0</v>
      </c>
      <c r="E35" s="195">
        <f>'[2]03'!E37</f>
        <v>0</v>
      </c>
      <c r="F35" s="15">
        <f t="shared" si="6"/>
        <v>0</v>
      </c>
      <c r="G35" s="194">
        <f>'[2]03'!H37</f>
        <v>0</v>
      </c>
      <c r="H35" s="195">
        <f>'[2]03'!I37</f>
        <v>0</v>
      </c>
      <c r="I35" s="195">
        <f>'[2]03'!J37</f>
        <v>0</v>
      </c>
      <c r="J35" s="195">
        <f>'[2]03'!K37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'[2]03'!B38</f>
        <v>0</v>
      </c>
      <c r="C36" s="195">
        <f>'[2]03'!C38</f>
        <v>0</v>
      </c>
      <c r="D36" s="195">
        <f>'[2]03'!D38</f>
        <v>0</v>
      </c>
      <c r="E36" s="195">
        <f>'[2]03'!E38</f>
        <v>0</v>
      </c>
      <c r="F36" s="15">
        <f t="shared" si="6"/>
        <v>0</v>
      </c>
      <c r="G36" s="194">
        <f>'[2]03'!H38</f>
        <v>0</v>
      </c>
      <c r="H36" s="195">
        <f>'[2]03'!I38</f>
        <v>0</v>
      </c>
      <c r="I36" s="195">
        <f>'[2]03'!J38</f>
        <v>0</v>
      </c>
      <c r="J36" s="195">
        <f>'[2]03'!K38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'[2]03'!B39</f>
        <v>0</v>
      </c>
      <c r="C37" s="195">
        <f>'[2]03'!C39</f>
        <v>0</v>
      </c>
      <c r="D37" s="195">
        <f>'[2]03'!D39</f>
        <v>0</v>
      </c>
      <c r="E37" s="195">
        <f>'[2]03'!E39</f>
        <v>0</v>
      </c>
      <c r="F37" s="15">
        <f t="shared" si="6"/>
        <v>0</v>
      </c>
      <c r="G37" s="194">
        <f>'[2]03'!H39</f>
        <v>0</v>
      </c>
      <c r="H37" s="195">
        <f>'[2]03'!I39</f>
        <v>0</v>
      </c>
      <c r="I37" s="195">
        <f>'[2]03'!J39</f>
        <v>0</v>
      </c>
      <c r="J37" s="195">
        <f>'[2]03'!K39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'[2]03'!B40</f>
        <v>0</v>
      </c>
      <c r="C38" s="195">
        <f>'[2]03'!C40</f>
        <v>0</v>
      </c>
      <c r="D38" s="195">
        <f>'[2]03'!D40</f>
        <v>0</v>
      </c>
      <c r="E38" s="195">
        <f>'[2]03'!E40</f>
        <v>0</v>
      </c>
      <c r="F38" s="15">
        <f t="shared" si="6"/>
        <v>0</v>
      </c>
      <c r="G38" s="194">
        <f>'[2]03'!H40</f>
        <v>0</v>
      </c>
      <c r="H38" s="195">
        <f>'[2]03'!I40</f>
        <v>0</v>
      </c>
      <c r="I38" s="195">
        <f>'[2]03'!J40</f>
        <v>0</v>
      </c>
      <c r="J38" s="195">
        <f>'[2]03'!K40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'[2]03'!B41</f>
        <v>0</v>
      </c>
      <c r="C39" s="195">
        <f>'[2]03'!C41</f>
        <v>0</v>
      </c>
      <c r="D39" s="195">
        <f>'[2]03'!D41</f>
        <v>0</v>
      </c>
      <c r="E39" s="195">
        <f>'[2]03'!E41</f>
        <v>0</v>
      </c>
      <c r="F39" s="15">
        <f t="shared" si="6"/>
        <v>0</v>
      </c>
      <c r="G39" s="194">
        <f>'[2]03'!H41</f>
        <v>0</v>
      </c>
      <c r="H39" s="195">
        <f>'[2]03'!I41</f>
        <v>0</v>
      </c>
      <c r="I39" s="195">
        <f>'[2]03'!J41</f>
        <v>0</v>
      </c>
      <c r="J39" s="195">
        <f>'[2]03'!K41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'[2]03'!B42</f>
        <v>0</v>
      </c>
      <c r="C40" s="195">
        <f>'[2]03'!C42</f>
        <v>0</v>
      </c>
      <c r="D40" s="195">
        <f>'[2]03'!D42</f>
        <v>0</v>
      </c>
      <c r="E40" s="195">
        <f>'[2]03'!E42</f>
        <v>0</v>
      </c>
      <c r="F40" s="15">
        <f t="shared" si="6"/>
        <v>0</v>
      </c>
      <c r="G40" s="194">
        <f>'[2]03'!H42</f>
        <v>0</v>
      </c>
      <c r="H40" s="195">
        <f>'[2]03'!I42</f>
        <v>0</v>
      </c>
      <c r="I40" s="195">
        <f>'[2]03'!J42</f>
        <v>0</v>
      </c>
      <c r="J40" s="195">
        <f>'[2]03'!K42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'[2]03'!B43</f>
        <v>0</v>
      </c>
      <c r="C41" s="195">
        <f>'[2]03'!C43</f>
        <v>0</v>
      </c>
      <c r="D41" s="195">
        <f>'[2]03'!D43</f>
        <v>0</v>
      </c>
      <c r="E41" s="195">
        <f>'[2]03'!E43</f>
        <v>0</v>
      </c>
      <c r="F41" s="15">
        <f t="shared" si="6"/>
        <v>0</v>
      </c>
      <c r="G41" s="194">
        <f>'[2]03'!H43</f>
        <v>0</v>
      </c>
      <c r="H41" s="195">
        <f>'[2]03'!I43</f>
        <v>0</v>
      </c>
      <c r="I41" s="195">
        <f>'[2]03'!J43</f>
        <v>0</v>
      </c>
      <c r="J41" s="195">
        <f>'[2]03'!K43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'[2]03'!B44</f>
        <v>0</v>
      </c>
      <c r="C42" s="195">
        <f>'[2]03'!C44</f>
        <v>0</v>
      </c>
      <c r="D42" s="195">
        <f>'[2]03'!D44</f>
        <v>0</v>
      </c>
      <c r="E42" s="195">
        <f>'[2]03'!E44</f>
        <v>0</v>
      </c>
      <c r="F42" s="15">
        <f t="shared" si="6"/>
        <v>0</v>
      </c>
      <c r="G42" s="194">
        <f>'[2]03'!H44</f>
        <v>0</v>
      </c>
      <c r="H42" s="195">
        <f>'[2]03'!I44</f>
        <v>0</v>
      </c>
      <c r="I42" s="195">
        <f>'[2]03'!J44</f>
        <v>0</v>
      </c>
      <c r="J42" s="195">
        <f>'[2]03'!K44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'[2]03'!B45</f>
        <v>0</v>
      </c>
      <c r="C43" s="195">
        <f>'[2]03'!C45</f>
        <v>0</v>
      </c>
      <c r="D43" s="195">
        <f>'[2]03'!D45</f>
        <v>0</v>
      </c>
      <c r="E43" s="195">
        <f>'[2]03'!E45</f>
        <v>0</v>
      </c>
      <c r="F43" s="15">
        <f t="shared" si="6"/>
        <v>0</v>
      </c>
      <c r="G43" s="194">
        <f>'[2]03'!H45</f>
        <v>0</v>
      </c>
      <c r="H43" s="195">
        <f>'[2]03'!I45</f>
        <v>0</v>
      </c>
      <c r="I43" s="195">
        <f>'[2]03'!J45</f>
        <v>0</v>
      </c>
      <c r="J43" s="195">
        <f>'[2]03'!K45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'[2]03'!B46</f>
        <v>0</v>
      </c>
      <c r="C44" s="195">
        <f>'[2]03'!C46</f>
        <v>60</v>
      </c>
      <c r="D44" s="195">
        <f>'[2]03'!D46</f>
        <v>0</v>
      </c>
      <c r="E44" s="195">
        <f>'[2]03'!E46</f>
        <v>0</v>
      </c>
      <c r="F44" s="15">
        <f t="shared" si="6"/>
        <v>60</v>
      </c>
      <c r="G44" s="194">
        <f>'[2]03'!H46</f>
        <v>0</v>
      </c>
      <c r="H44" s="195">
        <f>'[2]03'!I46</f>
        <v>5</v>
      </c>
      <c r="I44" s="195">
        <f>'[2]03'!J46</f>
        <v>0</v>
      </c>
      <c r="J44" s="195">
        <f>'[2]03'!K46</f>
        <v>0</v>
      </c>
      <c r="K44" s="15">
        <f t="shared" si="3"/>
        <v>5</v>
      </c>
      <c r="L44" s="18">
        <f>frq!C44</f>
        <v>1</v>
      </c>
      <c r="M44" s="124">
        <f t="shared" si="4"/>
        <v>-0.7</v>
      </c>
      <c r="N44" s="16">
        <f t="shared" si="7"/>
        <v>5</v>
      </c>
      <c r="O44" s="16">
        <f t="shared" si="8"/>
        <v>0</v>
      </c>
      <c r="P44" s="16">
        <f t="shared" si="9"/>
        <v>0</v>
      </c>
      <c r="Q44" s="17">
        <f t="shared" si="5"/>
        <v>4.3</v>
      </c>
      <c r="R44" s="18">
        <v>0.7</v>
      </c>
    </row>
    <row r="45" spans="1:18">
      <c r="A45" s="8" t="s">
        <v>87</v>
      </c>
      <c r="B45" s="194">
        <f>'[2]03'!B47</f>
        <v>0</v>
      </c>
      <c r="C45" s="195">
        <f>'[2]03'!C47</f>
        <v>60</v>
      </c>
      <c r="D45" s="195">
        <f>'[2]03'!D47</f>
        <v>0</v>
      </c>
      <c r="E45" s="195">
        <f>'[2]03'!E47</f>
        <v>0</v>
      </c>
      <c r="F45" s="15">
        <f t="shared" si="6"/>
        <v>60</v>
      </c>
      <c r="G45" s="194">
        <f>'[2]03'!H47</f>
        <v>0</v>
      </c>
      <c r="H45" s="195">
        <f>'[2]03'!I47</f>
        <v>5</v>
      </c>
      <c r="I45" s="195">
        <f>'[2]03'!J47</f>
        <v>0</v>
      </c>
      <c r="J45" s="195">
        <f>'[2]03'!K47</f>
        <v>0</v>
      </c>
      <c r="K45" s="15">
        <f t="shared" si="3"/>
        <v>5</v>
      </c>
      <c r="L45" s="18">
        <f>frq!C45</f>
        <v>1</v>
      </c>
      <c r="M45" s="124">
        <f t="shared" si="4"/>
        <v>-0.7</v>
      </c>
      <c r="N45" s="16">
        <f t="shared" si="7"/>
        <v>5</v>
      </c>
      <c r="O45" s="16">
        <f t="shared" si="8"/>
        <v>0</v>
      </c>
      <c r="P45" s="16">
        <f t="shared" si="9"/>
        <v>0</v>
      </c>
      <c r="Q45" s="17">
        <f t="shared" si="5"/>
        <v>4.3</v>
      </c>
      <c r="R45" s="18">
        <v>0.7</v>
      </c>
    </row>
    <row r="46" spans="1:18">
      <c r="A46" s="8" t="s">
        <v>88</v>
      </c>
      <c r="B46" s="194">
        <f>'[2]03'!B48</f>
        <v>0</v>
      </c>
      <c r="C46" s="195">
        <f>'[2]03'!C48</f>
        <v>60</v>
      </c>
      <c r="D46" s="195">
        <f>'[2]03'!D48</f>
        <v>0</v>
      </c>
      <c r="E46" s="195">
        <f>'[2]03'!E48</f>
        <v>0</v>
      </c>
      <c r="F46" s="15">
        <f t="shared" si="6"/>
        <v>60</v>
      </c>
      <c r="G46" s="194">
        <f>'[2]03'!H48</f>
        <v>0</v>
      </c>
      <c r="H46" s="195">
        <f>'[2]03'!I48</f>
        <v>10</v>
      </c>
      <c r="I46" s="195">
        <f>'[2]03'!J48</f>
        <v>0</v>
      </c>
      <c r="J46" s="195">
        <f>'[2]03'!K48</f>
        <v>0</v>
      </c>
      <c r="K46" s="15">
        <f t="shared" si="3"/>
        <v>10</v>
      </c>
      <c r="L46" s="18">
        <f>frq!C46</f>
        <v>1</v>
      </c>
      <c r="M46" s="124">
        <f t="shared" si="4"/>
        <v>-0.7</v>
      </c>
      <c r="N46" s="16">
        <f t="shared" si="7"/>
        <v>10</v>
      </c>
      <c r="O46" s="16">
        <f t="shared" si="8"/>
        <v>0</v>
      </c>
      <c r="P46" s="16">
        <f t="shared" si="9"/>
        <v>0</v>
      </c>
      <c r="Q46" s="17">
        <f t="shared" si="5"/>
        <v>9.3000000000000007</v>
      </c>
      <c r="R46" s="18">
        <v>0.7</v>
      </c>
    </row>
    <row r="47" spans="1:18">
      <c r="A47" s="8" t="s">
        <v>89</v>
      </c>
      <c r="B47" s="194">
        <f>'[2]03'!B49</f>
        <v>0</v>
      </c>
      <c r="C47" s="195">
        <f>'[2]03'!C49</f>
        <v>60</v>
      </c>
      <c r="D47" s="195">
        <f>'[2]03'!D49</f>
        <v>0</v>
      </c>
      <c r="E47" s="195">
        <f>'[2]03'!E49</f>
        <v>0</v>
      </c>
      <c r="F47" s="15">
        <f t="shared" si="6"/>
        <v>60</v>
      </c>
      <c r="G47" s="194">
        <f>'[2]03'!H49</f>
        <v>0</v>
      </c>
      <c r="H47" s="195">
        <f>'[2]03'!I49</f>
        <v>10</v>
      </c>
      <c r="I47" s="195">
        <f>'[2]03'!J49</f>
        <v>0</v>
      </c>
      <c r="J47" s="195">
        <f>'[2]03'!K49</f>
        <v>0</v>
      </c>
      <c r="K47" s="15">
        <f t="shared" si="3"/>
        <v>10</v>
      </c>
      <c r="L47" s="18">
        <f>frq!C47</f>
        <v>1</v>
      </c>
      <c r="M47" s="124">
        <f t="shared" si="4"/>
        <v>-0.7</v>
      </c>
      <c r="N47" s="16">
        <f t="shared" si="7"/>
        <v>10</v>
      </c>
      <c r="O47" s="16">
        <f t="shared" si="8"/>
        <v>0</v>
      </c>
      <c r="P47" s="16">
        <f t="shared" si="9"/>
        <v>0</v>
      </c>
      <c r="Q47" s="17">
        <f t="shared" si="5"/>
        <v>9.3000000000000007</v>
      </c>
      <c r="R47" s="18">
        <v>0.7</v>
      </c>
    </row>
    <row r="48" spans="1:18">
      <c r="A48" s="8" t="s">
        <v>90</v>
      </c>
      <c r="B48" s="194">
        <f>'[2]03'!B50</f>
        <v>0</v>
      </c>
      <c r="C48" s="195">
        <f>'[2]03'!C50</f>
        <v>60</v>
      </c>
      <c r="D48" s="195">
        <f>'[2]03'!D50</f>
        <v>0</v>
      </c>
      <c r="E48" s="195">
        <f>'[2]03'!E50</f>
        <v>0</v>
      </c>
      <c r="F48" s="15">
        <f t="shared" si="6"/>
        <v>60</v>
      </c>
      <c r="G48" s="194">
        <f>'[2]03'!H50</f>
        <v>0</v>
      </c>
      <c r="H48" s="195">
        <f>'[2]03'!I50</f>
        <v>10</v>
      </c>
      <c r="I48" s="195">
        <f>'[2]03'!J50</f>
        <v>0</v>
      </c>
      <c r="J48" s="195">
        <f>'[2]03'!K50</f>
        <v>0</v>
      </c>
      <c r="K48" s="15">
        <f t="shared" si="3"/>
        <v>10</v>
      </c>
      <c r="L48" s="18">
        <f>frq!C48</f>
        <v>1</v>
      </c>
      <c r="M48" s="124">
        <f t="shared" si="4"/>
        <v>-0.7</v>
      </c>
      <c r="N48" s="16">
        <f t="shared" si="7"/>
        <v>10</v>
      </c>
      <c r="O48" s="16">
        <f t="shared" si="8"/>
        <v>0</v>
      </c>
      <c r="P48" s="16">
        <f t="shared" si="9"/>
        <v>0</v>
      </c>
      <c r="Q48" s="17">
        <f t="shared" si="5"/>
        <v>9.3000000000000007</v>
      </c>
      <c r="R48" s="18">
        <v>0.7</v>
      </c>
    </row>
    <row r="49" spans="1:18">
      <c r="A49" s="8" t="s">
        <v>91</v>
      </c>
      <c r="B49" s="194">
        <f>'[2]03'!B51</f>
        <v>0</v>
      </c>
      <c r="C49" s="195">
        <f>'[2]03'!C51</f>
        <v>60</v>
      </c>
      <c r="D49" s="195">
        <f>'[2]03'!D51</f>
        <v>0</v>
      </c>
      <c r="E49" s="195">
        <f>'[2]03'!E51</f>
        <v>0</v>
      </c>
      <c r="F49" s="15">
        <f t="shared" si="6"/>
        <v>60</v>
      </c>
      <c r="G49" s="194">
        <f>'[2]03'!H51</f>
        <v>0</v>
      </c>
      <c r="H49" s="195">
        <f>'[2]03'!I51</f>
        <v>20</v>
      </c>
      <c r="I49" s="195">
        <f>'[2]03'!J51</f>
        <v>0</v>
      </c>
      <c r="J49" s="195">
        <f>'[2]03'!K51</f>
        <v>0</v>
      </c>
      <c r="K49" s="15">
        <f t="shared" si="3"/>
        <v>20</v>
      </c>
      <c r="L49" s="18">
        <f>frq!C49</f>
        <v>1</v>
      </c>
      <c r="M49" s="124">
        <f t="shared" si="4"/>
        <v>-0.7</v>
      </c>
      <c r="N49" s="16">
        <f t="shared" si="7"/>
        <v>20</v>
      </c>
      <c r="O49" s="16">
        <f t="shared" si="8"/>
        <v>0</v>
      </c>
      <c r="P49" s="16">
        <f t="shared" si="9"/>
        <v>0</v>
      </c>
      <c r="Q49" s="17">
        <f t="shared" si="5"/>
        <v>19.3</v>
      </c>
      <c r="R49" s="18">
        <v>0.7</v>
      </c>
    </row>
    <row r="50" spans="1:18">
      <c r="A50" s="8" t="s">
        <v>92</v>
      </c>
      <c r="B50" s="194">
        <f>'[2]03'!B52</f>
        <v>0</v>
      </c>
      <c r="C50" s="195">
        <f>'[2]03'!C52</f>
        <v>60</v>
      </c>
      <c r="D50" s="195">
        <f>'[2]03'!D52</f>
        <v>0</v>
      </c>
      <c r="E50" s="195">
        <f>'[2]03'!E52</f>
        <v>0</v>
      </c>
      <c r="F50" s="15">
        <f t="shared" si="6"/>
        <v>60</v>
      </c>
      <c r="G50" s="194">
        <f>'[2]03'!H52</f>
        <v>0</v>
      </c>
      <c r="H50" s="195">
        <f>'[2]03'!I52</f>
        <v>20</v>
      </c>
      <c r="I50" s="195">
        <f>'[2]03'!J52</f>
        <v>0</v>
      </c>
      <c r="J50" s="195">
        <f>'[2]03'!K52</f>
        <v>0</v>
      </c>
      <c r="K50" s="15">
        <f t="shared" si="3"/>
        <v>20</v>
      </c>
      <c r="L50" s="18">
        <f>frq!C50</f>
        <v>1</v>
      </c>
      <c r="M50" s="124">
        <f t="shared" si="4"/>
        <v>-0.7</v>
      </c>
      <c r="N50" s="16">
        <f t="shared" si="7"/>
        <v>20</v>
      </c>
      <c r="O50" s="16">
        <f t="shared" si="8"/>
        <v>0</v>
      </c>
      <c r="P50" s="16">
        <f t="shared" si="9"/>
        <v>0</v>
      </c>
      <c r="Q50" s="17">
        <f t="shared" si="5"/>
        <v>19.3</v>
      </c>
      <c r="R50" s="18">
        <v>0.7</v>
      </c>
    </row>
    <row r="51" spans="1:18">
      <c r="A51" s="8" t="s">
        <v>93</v>
      </c>
      <c r="B51" s="194">
        <f>'[2]03'!B53</f>
        <v>0</v>
      </c>
      <c r="C51" s="195">
        <f>'[2]03'!C53</f>
        <v>60</v>
      </c>
      <c r="D51" s="195">
        <f>'[2]03'!D53</f>
        <v>0</v>
      </c>
      <c r="E51" s="195">
        <f>'[2]03'!E53</f>
        <v>0</v>
      </c>
      <c r="F51" s="15">
        <f t="shared" si="6"/>
        <v>60</v>
      </c>
      <c r="G51" s="194">
        <f>'[2]03'!H53</f>
        <v>0</v>
      </c>
      <c r="H51" s="195">
        <f>'[2]03'!I53</f>
        <v>20</v>
      </c>
      <c r="I51" s="195">
        <f>'[2]03'!J53</f>
        <v>0</v>
      </c>
      <c r="J51" s="195">
        <f>'[2]03'!K53</f>
        <v>0</v>
      </c>
      <c r="K51" s="15">
        <f t="shared" si="3"/>
        <v>20</v>
      </c>
      <c r="L51" s="18">
        <f>frq!C51</f>
        <v>1</v>
      </c>
      <c r="M51" s="124">
        <f t="shared" si="4"/>
        <v>-0.7</v>
      </c>
      <c r="N51" s="16">
        <f t="shared" si="7"/>
        <v>20</v>
      </c>
      <c r="O51" s="16">
        <f t="shared" si="8"/>
        <v>0</v>
      </c>
      <c r="P51" s="16">
        <f t="shared" si="9"/>
        <v>0</v>
      </c>
      <c r="Q51" s="17">
        <f t="shared" si="5"/>
        <v>19.3</v>
      </c>
      <c r="R51" s="18">
        <v>0.7</v>
      </c>
    </row>
    <row r="52" spans="1:18">
      <c r="A52" s="8" t="s">
        <v>94</v>
      </c>
      <c r="B52" s="194">
        <f>'[2]03'!B54</f>
        <v>0</v>
      </c>
      <c r="C52" s="195">
        <f>'[2]03'!C54</f>
        <v>60</v>
      </c>
      <c r="D52" s="195">
        <f>'[2]03'!D54</f>
        <v>0</v>
      </c>
      <c r="E52" s="195">
        <f>'[2]03'!E54</f>
        <v>0</v>
      </c>
      <c r="F52" s="15">
        <f t="shared" si="6"/>
        <v>60</v>
      </c>
      <c r="G52" s="194">
        <f>'[2]03'!H54</f>
        <v>0</v>
      </c>
      <c r="H52" s="195">
        <f>'[2]03'!I54</f>
        <v>25</v>
      </c>
      <c r="I52" s="195">
        <f>'[2]03'!J54</f>
        <v>0</v>
      </c>
      <c r="J52" s="195">
        <f>'[2]03'!K54</f>
        <v>0</v>
      </c>
      <c r="K52" s="15">
        <f t="shared" si="3"/>
        <v>25</v>
      </c>
      <c r="L52" s="18">
        <f>frq!C52</f>
        <v>1</v>
      </c>
      <c r="M52" s="124">
        <f t="shared" si="4"/>
        <v>-0.7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24.3</v>
      </c>
      <c r="R52" s="18">
        <v>0.7</v>
      </c>
    </row>
    <row r="53" spans="1:18">
      <c r="A53" s="8" t="s">
        <v>95</v>
      </c>
      <c r="B53" s="194">
        <f>'[2]03'!B55</f>
        <v>0</v>
      </c>
      <c r="C53" s="195">
        <f>'[2]03'!C55</f>
        <v>60</v>
      </c>
      <c r="D53" s="195">
        <f>'[2]03'!D55</f>
        <v>0</v>
      </c>
      <c r="E53" s="195">
        <f>'[2]03'!E55</f>
        <v>0</v>
      </c>
      <c r="F53" s="15">
        <f t="shared" si="6"/>
        <v>60</v>
      </c>
      <c r="G53" s="194">
        <f>'[2]03'!H55</f>
        <v>0</v>
      </c>
      <c r="H53" s="195">
        <f>'[2]03'!I55</f>
        <v>30</v>
      </c>
      <c r="I53" s="195">
        <f>'[2]03'!J55</f>
        <v>0</v>
      </c>
      <c r="J53" s="195">
        <f>'[2]03'!K55</f>
        <v>0</v>
      </c>
      <c r="K53" s="15">
        <f t="shared" si="3"/>
        <v>30</v>
      </c>
      <c r="L53" s="18">
        <f>frq!C53</f>
        <v>1</v>
      </c>
      <c r="M53" s="124">
        <f t="shared" si="4"/>
        <v>-0.7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194">
        <f>'[2]03'!B56</f>
        <v>0</v>
      </c>
      <c r="C54" s="195">
        <f>'[2]03'!C56</f>
        <v>60</v>
      </c>
      <c r="D54" s="195">
        <f>'[2]03'!D56</f>
        <v>0</v>
      </c>
      <c r="E54" s="195">
        <f>'[2]03'!E56</f>
        <v>0</v>
      </c>
      <c r="F54" s="15">
        <f t="shared" si="6"/>
        <v>60</v>
      </c>
      <c r="G54" s="194">
        <f>'[2]03'!H56</f>
        <v>0</v>
      </c>
      <c r="H54" s="195">
        <f>'[2]03'!I56</f>
        <v>30</v>
      </c>
      <c r="I54" s="195">
        <f>'[2]03'!J56</f>
        <v>0</v>
      </c>
      <c r="J54" s="195">
        <f>'[2]03'!K56</f>
        <v>0</v>
      </c>
      <c r="K54" s="15">
        <f t="shared" si="3"/>
        <v>30</v>
      </c>
      <c r="L54" s="18">
        <f>frq!C54</f>
        <v>1</v>
      </c>
      <c r="M54" s="124">
        <f t="shared" si="4"/>
        <v>-0.7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194">
        <f>'[2]03'!B57</f>
        <v>0</v>
      </c>
      <c r="C55" s="195">
        <f>'[2]03'!C57</f>
        <v>60</v>
      </c>
      <c r="D55" s="195">
        <f>'[2]03'!D57</f>
        <v>0</v>
      </c>
      <c r="E55" s="195">
        <f>'[2]03'!E57</f>
        <v>0</v>
      </c>
      <c r="F55" s="15">
        <f t="shared" si="6"/>
        <v>60</v>
      </c>
      <c r="G55" s="194">
        <f>'[2]03'!H57</f>
        <v>0</v>
      </c>
      <c r="H55" s="195">
        <f>'[2]03'!I57</f>
        <v>30</v>
      </c>
      <c r="I55" s="195">
        <f>'[2]03'!J57</f>
        <v>0</v>
      </c>
      <c r="J55" s="195">
        <f>'[2]03'!K57</f>
        <v>0</v>
      </c>
      <c r="K55" s="15">
        <f t="shared" si="3"/>
        <v>30</v>
      </c>
      <c r="L55" s="18">
        <f>frq!C55</f>
        <v>1</v>
      </c>
      <c r="M55" s="124">
        <f t="shared" si="4"/>
        <v>-0.7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194">
        <f>'[2]03'!B58</f>
        <v>0</v>
      </c>
      <c r="C56" s="195">
        <f>'[2]03'!C58</f>
        <v>60</v>
      </c>
      <c r="D56" s="195">
        <f>'[2]03'!D58</f>
        <v>0</v>
      </c>
      <c r="E56" s="195">
        <f>'[2]03'!E58</f>
        <v>0</v>
      </c>
      <c r="F56" s="15">
        <f t="shared" si="6"/>
        <v>60</v>
      </c>
      <c r="G56" s="194">
        <f>'[2]03'!H58</f>
        <v>0</v>
      </c>
      <c r="H56" s="195">
        <f>'[2]03'!I58</f>
        <v>30</v>
      </c>
      <c r="I56" s="195">
        <f>'[2]03'!J58</f>
        <v>0</v>
      </c>
      <c r="J56" s="195">
        <f>'[2]03'!K58</f>
        <v>0</v>
      </c>
      <c r="K56" s="15">
        <f t="shared" si="3"/>
        <v>30</v>
      </c>
      <c r="L56" s="18">
        <f>frq!C56</f>
        <v>1</v>
      </c>
      <c r="M56" s="124">
        <f t="shared" si="4"/>
        <v>-0.7</v>
      </c>
      <c r="N56" s="16">
        <f t="shared" si="7"/>
        <v>30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194">
        <f>'[2]03'!B59</f>
        <v>0</v>
      </c>
      <c r="C57" s="195">
        <f>'[2]03'!C59</f>
        <v>60</v>
      </c>
      <c r="D57" s="195">
        <f>'[2]03'!D59</f>
        <v>0</v>
      </c>
      <c r="E57" s="195">
        <f>'[2]03'!E59</f>
        <v>0</v>
      </c>
      <c r="F57" s="15">
        <f t="shared" si="6"/>
        <v>60</v>
      </c>
      <c r="G57" s="194">
        <f>'[2]03'!H59</f>
        <v>0</v>
      </c>
      <c r="H57" s="195">
        <f>'[2]03'!I59</f>
        <v>30</v>
      </c>
      <c r="I57" s="195">
        <f>'[2]03'!J59</f>
        <v>0</v>
      </c>
      <c r="J57" s="195">
        <f>'[2]03'!K59</f>
        <v>0</v>
      </c>
      <c r="K57" s="15">
        <f t="shared" si="3"/>
        <v>30</v>
      </c>
      <c r="L57" s="18">
        <f>frq!C57</f>
        <v>1</v>
      </c>
      <c r="M57" s="124">
        <f t="shared" si="4"/>
        <v>-0.7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194">
        <f>'[2]03'!B60</f>
        <v>0</v>
      </c>
      <c r="C58" s="195">
        <f>'[2]03'!C60</f>
        <v>60</v>
      </c>
      <c r="D58" s="195">
        <f>'[2]03'!D60</f>
        <v>0</v>
      </c>
      <c r="E58" s="195">
        <f>'[2]03'!E60</f>
        <v>0</v>
      </c>
      <c r="F58" s="15">
        <f t="shared" si="6"/>
        <v>60</v>
      </c>
      <c r="G58" s="194">
        <f>'[2]03'!H60</f>
        <v>0</v>
      </c>
      <c r="H58" s="195">
        <f>'[2]03'!I60</f>
        <v>30</v>
      </c>
      <c r="I58" s="195">
        <f>'[2]03'!J60</f>
        <v>0</v>
      </c>
      <c r="J58" s="195">
        <f>'[2]03'!K60</f>
        <v>0</v>
      </c>
      <c r="K58" s="15">
        <f t="shared" si="3"/>
        <v>30</v>
      </c>
      <c r="L58" s="18">
        <f>frq!C58</f>
        <v>1</v>
      </c>
      <c r="M58" s="124">
        <f t="shared" si="4"/>
        <v>-0.7</v>
      </c>
      <c r="N58" s="16">
        <f t="shared" si="7"/>
        <v>30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194">
        <f>'[2]03'!B61</f>
        <v>0</v>
      </c>
      <c r="C59" s="195">
        <f>'[2]03'!C61</f>
        <v>60</v>
      </c>
      <c r="D59" s="195">
        <f>'[2]03'!D61</f>
        <v>0</v>
      </c>
      <c r="E59" s="195">
        <f>'[2]03'!E61</f>
        <v>0</v>
      </c>
      <c r="F59" s="15">
        <f t="shared" si="6"/>
        <v>60</v>
      </c>
      <c r="G59" s="194">
        <f>'[2]03'!H61</f>
        <v>0</v>
      </c>
      <c r="H59" s="195">
        <f>'[2]03'!I61</f>
        <v>30</v>
      </c>
      <c r="I59" s="195">
        <f>'[2]03'!J61</f>
        <v>0</v>
      </c>
      <c r="J59" s="195">
        <f>'[2]03'!K61</f>
        <v>0</v>
      </c>
      <c r="K59" s="15">
        <f t="shared" si="3"/>
        <v>30</v>
      </c>
      <c r="L59" s="18">
        <f>frq!C59</f>
        <v>1</v>
      </c>
      <c r="M59" s="124">
        <f t="shared" si="4"/>
        <v>-0.7</v>
      </c>
      <c r="N59" s="16">
        <f t="shared" si="7"/>
        <v>30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194">
        <f>'[2]03'!B62</f>
        <v>0</v>
      </c>
      <c r="C60" s="195">
        <f>'[2]03'!C62</f>
        <v>60</v>
      </c>
      <c r="D60" s="195">
        <f>'[2]03'!D62</f>
        <v>0</v>
      </c>
      <c r="E60" s="195">
        <f>'[2]03'!E62</f>
        <v>0</v>
      </c>
      <c r="F60" s="15">
        <f t="shared" si="6"/>
        <v>60</v>
      </c>
      <c r="G60" s="194">
        <f>'[2]03'!H62</f>
        <v>0</v>
      </c>
      <c r="H60" s="195">
        <f>'[2]03'!I62</f>
        <v>30</v>
      </c>
      <c r="I60" s="195">
        <f>'[2]03'!J62</f>
        <v>0</v>
      </c>
      <c r="J60" s="195">
        <f>'[2]03'!K62</f>
        <v>0</v>
      </c>
      <c r="K60" s="15">
        <f t="shared" si="3"/>
        <v>30</v>
      </c>
      <c r="L60" s="18">
        <f>frq!C60</f>
        <v>1</v>
      </c>
      <c r="M60" s="124">
        <f t="shared" si="4"/>
        <v>-0.7</v>
      </c>
      <c r="N60" s="16">
        <f t="shared" si="7"/>
        <v>30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194">
        <f>'[2]03'!B63</f>
        <v>42</v>
      </c>
      <c r="C61" s="195">
        <f>'[2]03'!C63</f>
        <v>30</v>
      </c>
      <c r="D61" s="195">
        <f>'[2]03'!D63</f>
        <v>0</v>
      </c>
      <c r="E61" s="195">
        <f>'[2]03'!E63</f>
        <v>0</v>
      </c>
      <c r="F61" s="15">
        <f t="shared" si="6"/>
        <v>72</v>
      </c>
      <c r="G61" s="194">
        <f>'[2]03'!H63</f>
        <v>38</v>
      </c>
      <c r="H61" s="195">
        <f>'[2]03'!I63</f>
        <v>0</v>
      </c>
      <c r="I61" s="195">
        <f>'[2]03'!J63</f>
        <v>0</v>
      </c>
      <c r="J61" s="195">
        <f>'[2]03'!K63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'[2]03'!B64</f>
        <v>42</v>
      </c>
      <c r="C62" s="195">
        <f>'[2]03'!C64</f>
        <v>30</v>
      </c>
      <c r="D62" s="195">
        <f>'[2]03'!D64</f>
        <v>0</v>
      </c>
      <c r="E62" s="195">
        <f>'[2]03'!E64</f>
        <v>0</v>
      </c>
      <c r="F62" s="15">
        <f t="shared" si="6"/>
        <v>72</v>
      </c>
      <c r="G62" s="194">
        <f>'[2]03'!H64</f>
        <v>38</v>
      </c>
      <c r="H62" s="195">
        <f>'[2]03'!I64</f>
        <v>0</v>
      </c>
      <c r="I62" s="195">
        <f>'[2]03'!J64</f>
        <v>0</v>
      </c>
      <c r="J62" s="195">
        <f>'[2]03'!K64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'[2]03'!B65</f>
        <v>42</v>
      </c>
      <c r="C63" s="195">
        <f>'[2]03'!C65</f>
        <v>30</v>
      </c>
      <c r="D63" s="195">
        <f>'[2]03'!D65</f>
        <v>0</v>
      </c>
      <c r="E63" s="195">
        <f>'[2]03'!E65</f>
        <v>0</v>
      </c>
      <c r="F63" s="15">
        <f t="shared" si="6"/>
        <v>72</v>
      </c>
      <c r="G63" s="194">
        <f>'[2]03'!H65</f>
        <v>38</v>
      </c>
      <c r="H63" s="195">
        <f>'[2]03'!I65</f>
        <v>0</v>
      </c>
      <c r="I63" s="195">
        <f>'[2]03'!J65</f>
        <v>0</v>
      </c>
      <c r="J63" s="195">
        <f>'[2]03'!K65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'[2]03'!B66</f>
        <v>42</v>
      </c>
      <c r="C64" s="195">
        <f>'[2]03'!C66</f>
        <v>30</v>
      </c>
      <c r="D64" s="195">
        <f>'[2]03'!D66</f>
        <v>0</v>
      </c>
      <c r="E64" s="195">
        <f>'[2]03'!E66</f>
        <v>0</v>
      </c>
      <c r="F64" s="15">
        <f t="shared" si="6"/>
        <v>72</v>
      </c>
      <c r="G64" s="194">
        <f>'[2]03'!H66</f>
        <v>38</v>
      </c>
      <c r="H64" s="195">
        <f>'[2]03'!I66</f>
        <v>0</v>
      </c>
      <c r="I64" s="195">
        <f>'[2]03'!J66</f>
        <v>0</v>
      </c>
      <c r="J64" s="195">
        <f>'[2]03'!K66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'[2]03'!B67</f>
        <v>42</v>
      </c>
      <c r="C65" s="195">
        <f>'[2]03'!C67</f>
        <v>30</v>
      </c>
      <c r="D65" s="195">
        <f>'[2]03'!D67</f>
        <v>0</v>
      </c>
      <c r="E65" s="195">
        <f>'[2]03'!E67</f>
        <v>0</v>
      </c>
      <c r="F65" s="15">
        <f t="shared" si="6"/>
        <v>72</v>
      </c>
      <c r="G65" s="194">
        <f>'[2]03'!H67</f>
        <v>38</v>
      </c>
      <c r="H65" s="195">
        <f>'[2]03'!I67</f>
        <v>0</v>
      </c>
      <c r="I65" s="195">
        <f>'[2]03'!J67</f>
        <v>0</v>
      </c>
      <c r="J65" s="195">
        <f>'[2]03'!K67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'[2]03'!B68</f>
        <v>42</v>
      </c>
      <c r="C66" s="195">
        <f>'[2]03'!C68</f>
        <v>30</v>
      </c>
      <c r="D66" s="195">
        <f>'[2]03'!D68</f>
        <v>0</v>
      </c>
      <c r="E66" s="195">
        <f>'[2]03'!E68</f>
        <v>0</v>
      </c>
      <c r="F66" s="15">
        <f t="shared" si="6"/>
        <v>72</v>
      </c>
      <c r="G66" s="194">
        <f>'[2]03'!H68</f>
        <v>38</v>
      </c>
      <c r="H66" s="195">
        <f>'[2]03'!I68</f>
        <v>0</v>
      </c>
      <c r="I66" s="195">
        <f>'[2]03'!J68</f>
        <v>0</v>
      </c>
      <c r="J66" s="195">
        <f>'[2]03'!K68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'[2]03'!B69</f>
        <v>42</v>
      </c>
      <c r="C67" s="195">
        <f>'[2]03'!C69</f>
        <v>30</v>
      </c>
      <c r="D67" s="195">
        <f>'[2]03'!D69</f>
        <v>0</v>
      </c>
      <c r="E67" s="195">
        <f>'[2]03'!E69</f>
        <v>0</v>
      </c>
      <c r="F67" s="15">
        <f t="shared" si="6"/>
        <v>72</v>
      </c>
      <c r="G67" s="194">
        <f>'[2]03'!H69</f>
        <v>38</v>
      </c>
      <c r="H67" s="195">
        <f>'[2]03'!I69</f>
        <v>0</v>
      </c>
      <c r="I67" s="195">
        <f>'[2]03'!J69</f>
        <v>0</v>
      </c>
      <c r="J67" s="195">
        <f>'[2]03'!K69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'[2]03'!B70</f>
        <v>42</v>
      </c>
      <c r="C68" s="195">
        <f>'[2]03'!C70</f>
        <v>30</v>
      </c>
      <c r="D68" s="195">
        <f>'[2]03'!D70</f>
        <v>0</v>
      </c>
      <c r="E68" s="195">
        <f>'[2]03'!E70</f>
        <v>0</v>
      </c>
      <c r="F68" s="15">
        <f t="shared" si="6"/>
        <v>72</v>
      </c>
      <c r="G68" s="194">
        <f>'[2]03'!H70</f>
        <v>38</v>
      </c>
      <c r="H68" s="195">
        <f>'[2]03'!I70</f>
        <v>0</v>
      </c>
      <c r="I68" s="195">
        <f>'[2]03'!J70</f>
        <v>0</v>
      </c>
      <c r="J68" s="195">
        <f>'[2]03'!K70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'[2]03'!B71</f>
        <v>42</v>
      </c>
      <c r="C69" s="195">
        <f>'[2]03'!C71</f>
        <v>30</v>
      </c>
      <c r="D69" s="195">
        <f>'[2]03'!D71</f>
        <v>0</v>
      </c>
      <c r="E69" s="195">
        <f>'[2]03'!E71</f>
        <v>0</v>
      </c>
      <c r="F69" s="15">
        <f t="shared" ref="F69:F98" si="16">SUM(B69:E69)</f>
        <v>72</v>
      </c>
      <c r="G69" s="194">
        <f>'[2]03'!H71</f>
        <v>38</v>
      </c>
      <c r="H69" s="195">
        <f>'[2]03'!I71</f>
        <v>0</v>
      </c>
      <c r="I69" s="195">
        <f>'[2]03'!J71</f>
        <v>0</v>
      </c>
      <c r="J69" s="195">
        <f>'[2]03'!K71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'[2]03'!B72</f>
        <v>42</v>
      </c>
      <c r="C70" s="195">
        <f>'[2]03'!C72</f>
        <v>30</v>
      </c>
      <c r="D70" s="195">
        <f>'[2]03'!D72</f>
        <v>0</v>
      </c>
      <c r="E70" s="195">
        <f>'[2]03'!E72</f>
        <v>0</v>
      </c>
      <c r="F70" s="15">
        <f t="shared" si="16"/>
        <v>72</v>
      </c>
      <c r="G70" s="194">
        <f>'[2]03'!H72</f>
        <v>38</v>
      </c>
      <c r="H70" s="195">
        <f>'[2]03'!I72</f>
        <v>0</v>
      </c>
      <c r="I70" s="195">
        <f>'[2]03'!J72</f>
        <v>0</v>
      </c>
      <c r="J70" s="195">
        <f>'[2]03'!K72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'[2]03'!B73</f>
        <v>42</v>
      </c>
      <c r="C71" s="195">
        <f>'[2]03'!C73</f>
        <v>30</v>
      </c>
      <c r="D71" s="195">
        <f>'[2]03'!D73</f>
        <v>0</v>
      </c>
      <c r="E71" s="195">
        <f>'[2]03'!E73</f>
        <v>0</v>
      </c>
      <c r="F71" s="15">
        <f t="shared" si="16"/>
        <v>72</v>
      </c>
      <c r="G71" s="194">
        <f>'[2]03'!H73</f>
        <v>38</v>
      </c>
      <c r="H71" s="195">
        <f>'[2]03'!I73</f>
        <v>0</v>
      </c>
      <c r="I71" s="195">
        <f>'[2]03'!J73</f>
        <v>0</v>
      </c>
      <c r="J71" s="195">
        <f>'[2]03'!K73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'[2]03'!B74</f>
        <v>42</v>
      </c>
      <c r="C72" s="195">
        <f>'[2]03'!C74</f>
        <v>30</v>
      </c>
      <c r="D72" s="195">
        <f>'[2]03'!D74</f>
        <v>0</v>
      </c>
      <c r="E72" s="195">
        <f>'[2]03'!E74</f>
        <v>0</v>
      </c>
      <c r="F72" s="15">
        <f t="shared" si="16"/>
        <v>72</v>
      </c>
      <c r="G72" s="194">
        <f>'[2]03'!H74</f>
        <v>38</v>
      </c>
      <c r="H72" s="195">
        <f>'[2]03'!I74</f>
        <v>0</v>
      </c>
      <c r="I72" s="195">
        <f>'[2]03'!J74</f>
        <v>0</v>
      </c>
      <c r="J72" s="195">
        <f>'[2]03'!K74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'[2]03'!B75</f>
        <v>42</v>
      </c>
      <c r="C73" s="195">
        <f>'[2]03'!C75</f>
        <v>30</v>
      </c>
      <c r="D73" s="195">
        <f>'[2]03'!D75</f>
        <v>0</v>
      </c>
      <c r="E73" s="195">
        <f>'[2]03'!E75</f>
        <v>0</v>
      </c>
      <c r="F73" s="15">
        <f t="shared" si="16"/>
        <v>72</v>
      </c>
      <c r="G73" s="194">
        <f>'[2]03'!H75</f>
        <v>38</v>
      </c>
      <c r="H73" s="195">
        <f>'[2]03'!I75</f>
        <v>0</v>
      </c>
      <c r="I73" s="195">
        <f>'[2]03'!J75</f>
        <v>0</v>
      </c>
      <c r="J73" s="195">
        <f>'[2]03'!K75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'[2]03'!B76</f>
        <v>42</v>
      </c>
      <c r="C74" s="195">
        <f>'[2]03'!C76</f>
        <v>30</v>
      </c>
      <c r="D74" s="195">
        <f>'[2]03'!D76</f>
        <v>0</v>
      </c>
      <c r="E74" s="195">
        <f>'[2]03'!E76</f>
        <v>0</v>
      </c>
      <c r="F74" s="15">
        <f t="shared" si="16"/>
        <v>72</v>
      </c>
      <c r="G74" s="194">
        <f>'[2]03'!H76</f>
        <v>38</v>
      </c>
      <c r="H74" s="195">
        <f>'[2]03'!I76</f>
        <v>0</v>
      </c>
      <c r="I74" s="195">
        <f>'[2]03'!J76</f>
        <v>0</v>
      </c>
      <c r="J74" s="195">
        <f>'[2]03'!K76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'[2]03'!B77</f>
        <v>42</v>
      </c>
      <c r="C75" s="195">
        <f>'[2]03'!C77</f>
        <v>30</v>
      </c>
      <c r="D75" s="195">
        <f>'[2]03'!D77</f>
        <v>0</v>
      </c>
      <c r="E75" s="195">
        <f>'[2]03'!E77</f>
        <v>0</v>
      </c>
      <c r="F75" s="15">
        <f t="shared" si="16"/>
        <v>72</v>
      </c>
      <c r="G75" s="194">
        <f>'[2]03'!H77</f>
        <v>38</v>
      </c>
      <c r="H75" s="195">
        <f>'[2]03'!I77</f>
        <v>0</v>
      </c>
      <c r="I75" s="195">
        <f>'[2]03'!J77</f>
        <v>0</v>
      </c>
      <c r="J75" s="195">
        <f>'[2]03'!K77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'[2]03'!B78</f>
        <v>42</v>
      </c>
      <c r="C76" s="195">
        <f>'[2]03'!C78</f>
        <v>30</v>
      </c>
      <c r="D76" s="195">
        <f>'[2]03'!D78</f>
        <v>0</v>
      </c>
      <c r="E76" s="195">
        <f>'[2]03'!E78</f>
        <v>0</v>
      </c>
      <c r="F76" s="15">
        <f t="shared" si="16"/>
        <v>72</v>
      </c>
      <c r="G76" s="194">
        <f>'[2]03'!H78</f>
        <v>38</v>
      </c>
      <c r="H76" s="195">
        <f>'[2]03'!I78</f>
        <v>0</v>
      </c>
      <c r="I76" s="195">
        <f>'[2]03'!J78</f>
        <v>0</v>
      </c>
      <c r="J76" s="195">
        <f>'[2]03'!K78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'[2]03'!B79</f>
        <v>42</v>
      </c>
      <c r="C77" s="195">
        <f>'[2]03'!C79</f>
        <v>30</v>
      </c>
      <c r="D77" s="195">
        <f>'[2]03'!D79</f>
        <v>0</v>
      </c>
      <c r="E77" s="195">
        <f>'[2]03'!E79</f>
        <v>0</v>
      </c>
      <c r="F77" s="15">
        <f t="shared" si="16"/>
        <v>72</v>
      </c>
      <c r="G77" s="194">
        <f>'[2]03'!H79</f>
        <v>38</v>
      </c>
      <c r="H77" s="195">
        <f>'[2]03'!I79</f>
        <v>0</v>
      </c>
      <c r="I77" s="195">
        <f>'[2]03'!J79</f>
        <v>0</v>
      </c>
      <c r="J77" s="195">
        <f>'[2]03'!K79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'[2]03'!B80</f>
        <v>42</v>
      </c>
      <c r="C78" s="195">
        <f>'[2]03'!C80</f>
        <v>30</v>
      </c>
      <c r="D78" s="195">
        <f>'[2]03'!D80</f>
        <v>0</v>
      </c>
      <c r="E78" s="195">
        <f>'[2]03'!E80</f>
        <v>0</v>
      </c>
      <c r="F78" s="15">
        <f t="shared" si="16"/>
        <v>72</v>
      </c>
      <c r="G78" s="194">
        <f>'[2]03'!H80</f>
        <v>38</v>
      </c>
      <c r="H78" s="195">
        <f>'[2]03'!I80</f>
        <v>0</v>
      </c>
      <c r="I78" s="195">
        <f>'[2]03'!J80</f>
        <v>0</v>
      </c>
      <c r="J78" s="195">
        <f>'[2]03'!K80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'[2]03'!B81</f>
        <v>42</v>
      </c>
      <c r="C79" s="195">
        <f>'[2]03'!C81</f>
        <v>30</v>
      </c>
      <c r="D79" s="195">
        <f>'[2]03'!D81</f>
        <v>0</v>
      </c>
      <c r="E79" s="195">
        <f>'[2]03'!E81</f>
        <v>0</v>
      </c>
      <c r="F79" s="15">
        <f t="shared" si="16"/>
        <v>72</v>
      </c>
      <c r="G79" s="194">
        <f>'[2]03'!H81</f>
        <v>38</v>
      </c>
      <c r="H79" s="195">
        <f>'[2]03'!I81</f>
        <v>0</v>
      </c>
      <c r="I79" s="195">
        <f>'[2]03'!J81</f>
        <v>0</v>
      </c>
      <c r="J79" s="195">
        <f>'[2]03'!K81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'[2]03'!B82</f>
        <v>42</v>
      </c>
      <c r="C80" s="195">
        <f>'[2]03'!C82</f>
        <v>30</v>
      </c>
      <c r="D80" s="195">
        <f>'[2]03'!D82</f>
        <v>0</v>
      </c>
      <c r="E80" s="195">
        <f>'[2]03'!E82</f>
        <v>0</v>
      </c>
      <c r="F80" s="15">
        <f t="shared" si="16"/>
        <v>72</v>
      </c>
      <c r="G80" s="194">
        <f>'[2]03'!H82</f>
        <v>35</v>
      </c>
      <c r="H80" s="195">
        <f>'[2]03'!I82</f>
        <v>0</v>
      </c>
      <c r="I80" s="195">
        <f>'[2]03'!J82</f>
        <v>0</v>
      </c>
      <c r="J80" s="195">
        <f>'[2]03'!K82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4">
        <f>'[2]03'!B83</f>
        <v>42</v>
      </c>
      <c r="C81" s="195">
        <f>'[2]03'!C83</f>
        <v>30</v>
      </c>
      <c r="D81" s="195">
        <f>'[2]03'!D83</f>
        <v>0</v>
      </c>
      <c r="E81" s="195">
        <f>'[2]03'!E83</f>
        <v>0</v>
      </c>
      <c r="F81" s="15">
        <f t="shared" si="16"/>
        <v>72</v>
      </c>
      <c r="G81" s="194">
        <f>'[2]03'!H83</f>
        <v>35</v>
      </c>
      <c r="H81" s="195">
        <f>'[2]03'!I83</f>
        <v>0</v>
      </c>
      <c r="I81" s="195">
        <f>'[2]03'!J83</f>
        <v>0</v>
      </c>
      <c r="J81" s="195">
        <f>'[2]03'!K83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4">
        <f>'[2]03'!B84</f>
        <v>42</v>
      </c>
      <c r="C82" s="195">
        <f>'[2]03'!C84</f>
        <v>30</v>
      </c>
      <c r="D82" s="195">
        <f>'[2]03'!D84</f>
        <v>0</v>
      </c>
      <c r="E82" s="195">
        <f>'[2]03'!E84</f>
        <v>0</v>
      </c>
      <c r="F82" s="15">
        <f t="shared" si="16"/>
        <v>72</v>
      </c>
      <c r="G82" s="194">
        <f>'[2]03'!H84</f>
        <v>35</v>
      </c>
      <c r="H82" s="195">
        <f>'[2]03'!I84</f>
        <v>0</v>
      </c>
      <c r="I82" s="195">
        <f>'[2]03'!J84</f>
        <v>0</v>
      </c>
      <c r="J82" s="195">
        <f>'[2]03'!K84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4">
        <f>'[2]03'!B85</f>
        <v>42</v>
      </c>
      <c r="C83" s="195">
        <f>'[2]03'!C85</f>
        <v>30</v>
      </c>
      <c r="D83" s="195">
        <f>'[2]03'!D85</f>
        <v>0</v>
      </c>
      <c r="E83" s="195">
        <f>'[2]03'!E85</f>
        <v>0</v>
      </c>
      <c r="F83" s="15">
        <f t="shared" si="16"/>
        <v>72</v>
      </c>
      <c r="G83" s="194">
        <f>'[2]03'!H85</f>
        <v>35</v>
      </c>
      <c r="H83" s="195">
        <f>'[2]03'!I85</f>
        <v>0</v>
      </c>
      <c r="I83" s="195">
        <f>'[2]03'!J85</f>
        <v>0</v>
      </c>
      <c r="J83" s="195">
        <f>'[2]03'!K85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'[2]03'!B86</f>
        <v>42</v>
      </c>
      <c r="C84" s="195">
        <f>'[2]03'!C86</f>
        <v>30</v>
      </c>
      <c r="D84" s="195">
        <f>'[2]03'!D86</f>
        <v>0</v>
      </c>
      <c r="E84" s="195">
        <f>'[2]03'!E86</f>
        <v>0</v>
      </c>
      <c r="F84" s="15">
        <f t="shared" si="16"/>
        <v>72</v>
      </c>
      <c r="G84" s="194">
        <f>'[2]03'!H86</f>
        <v>35</v>
      </c>
      <c r="H84" s="195">
        <f>'[2]03'!I86</f>
        <v>0</v>
      </c>
      <c r="I84" s="195">
        <f>'[2]03'!J86</f>
        <v>0</v>
      </c>
      <c r="J84" s="195">
        <f>'[2]03'!K86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'[2]03'!B87</f>
        <v>42</v>
      </c>
      <c r="C85" s="195">
        <f>'[2]03'!C87</f>
        <v>30</v>
      </c>
      <c r="D85" s="195">
        <f>'[2]03'!D87</f>
        <v>0</v>
      </c>
      <c r="E85" s="195">
        <f>'[2]03'!E87</f>
        <v>0</v>
      </c>
      <c r="F85" s="15">
        <f t="shared" si="16"/>
        <v>72</v>
      </c>
      <c r="G85" s="194">
        <f>'[2]03'!H87</f>
        <v>35</v>
      </c>
      <c r="H85" s="195">
        <f>'[2]03'!I87</f>
        <v>0</v>
      </c>
      <c r="I85" s="195">
        <f>'[2]03'!J87</f>
        <v>0</v>
      </c>
      <c r="J85" s="195">
        <f>'[2]03'!K87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'[2]03'!B88</f>
        <v>42</v>
      </c>
      <c r="C86" s="195">
        <f>'[2]03'!C88</f>
        <v>30</v>
      </c>
      <c r="D86" s="195">
        <f>'[2]03'!D88</f>
        <v>0</v>
      </c>
      <c r="E86" s="195">
        <f>'[2]03'!E88</f>
        <v>0</v>
      </c>
      <c r="F86" s="15">
        <f t="shared" si="16"/>
        <v>72</v>
      </c>
      <c r="G86" s="194">
        <f>'[2]03'!H88</f>
        <v>35</v>
      </c>
      <c r="H86" s="195">
        <f>'[2]03'!I88</f>
        <v>0</v>
      </c>
      <c r="I86" s="195">
        <f>'[2]03'!J88</f>
        <v>0</v>
      </c>
      <c r="J86" s="195">
        <f>'[2]03'!K88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'[2]03'!B89</f>
        <v>42</v>
      </c>
      <c r="C87" s="195">
        <f>'[2]03'!C89</f>
        <v>30</v>
      </c>
      <c r="D87" s="195">
        <f>'[2]03'!D89</f>
        <v>0</v>
      </c>
      <c r="E87" s="195">
        <f>'[2]03'!E89</f>
        <v>0</v>
      </c>
      <c r="F87" s="15">
        <f t="shared" si="16"/>
        <v>72</v>
      </c>
      <c r="G87" s="194">
        <f>'[2]03'!H89</f>
        <v>35</v>
      </c>
      <c r="H87" s="195">
        <f>'[2]03'!I89</f>
        <v>0</v>
      </c>
      <c r="I87" s="195">
        <f>'[2]03'!J89</f>
        <v>0</v>
      </c>
      <c r="J87" s="195">
        <f>'[2]03'!K89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'[2]03'!B90</f>
        <v>42</v>
      </c>
      <c r="C88" s="195">
        <f>'[2]03'!C90</f>
        <v>30</v>
      </c>
      <c r="D88" s="195">
        <f>'[2]03'!D90</f>
        <v>0</v>
      </c>
      <c r="E88" s="195">
        <f>'[2]03'!E90</f>
        <v>0</v>
      </c>
      <c r="F88" s="15">
        <f t="shared" si="16"/>
        <v>72</v>
      </c>
      <c r="G88" s="194">
        <f>'[2]03'!H90</f>
        <v>35</v>
      </c>
      <c r="H88" s="195">
        <f>'[2]03'!I90</f>
        <v>0</v>
      </c>
      <c r="I88" s="195">
        <f>'[2]03'!J90</f>
        <v>0</v>
      </c>
      <c r="J88" s="195">
        <f>'[2]03'!K90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'[2]03'!B91</f>
        <v>42</v>
      </c>
      <c r="C89" s="195">
        <f>'[2]03'!C91</f>
        <v>30</v>
      </c>
      <c r="D89" s="195">
        <f>'[2]03'!D91</f>
        <v>0</v>
      </c>
      <c r="E89" s="195">
        <f>'[2]03'!E91</f>
        <v>0</v>
      </c>
      <c r="F89" s="15">
        <f t="shared" si="16"/>
        <v>72</v>
      </c>
      <c r="G89" s="194">
        <f>'[2]03'!H91</f>
        <v>35</v>
      </c>
      <c r="H89" s="195">
        <f>'[2]03'!I91</f>
        <v>0</v>
      </c>
      <c r="I89" s="195">
        <f>'[2]03'!J91</f>
        <v>0</v>
      </c>
      <c r="J89" s="195">
        <f>'[2]03'!K91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'[2]03'!B92</f>
        <v>42</v>
      </c>
      <c r="C90" s="195">
        <f>'[2]03'!C92</f>
        <v>30</v>
      </c>
      <c r="D90" s="195">
        <f>'[2]03'!D92</f>
        <v>0</v>
      </c>
      <c r="E90" s="195">
        <f>'[2]03'!E92</f>
        <v>0</v>
      </c>
      <c r="F90" s="15">
        <f t="shared" si="16"/>
        <v>72</v>
      </c>
      <c r="G90" s="194">
        <f>'[2]03'!H92</f>
        <v>35</v>
      </c>
      <c r="H90" s="195">
        <f>'[2]03'!I92</f>
        <v>0</v>
      </c>
      <c r="I90" s="195">
        <f>'[2]03'!J92</f>
        <v>0</v>
      </c>
      <c r="J90" s="195">
        <f>'[2]03'!K92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'[2]03'!B93</f>
        <v>42</v>
      </c>
      <c r="C91" s="195">
        <f>'[2]03'!C93</f>
        <v>30</v>
      </c>
      <c r="D91" s="195">
        <f>'[2]03'!D93</f>
        <v>0</v>
      </c>
      <c r="E91" s="195">
        <f>'[2]03'!E93</f>
        <v>0</v>
      </c>
      <c r="F91" s="15">
        <f t="shared" si="16"/>
        <v>72</v>
      </c>
      <c r="G91" s="194">
        <f>'[2]03'!H93</f>
        <v>35</v>
      </c>
      <c r="H91" s="195">
        <f>'[2]03'!I93</f>
        <v>0</v>
      </c>
      <c r="I91" s="195">
        <f>'[2]03'!J93</f>
        <v>0</v>
      </c>
      <c r="J91" s="195">
        <f>'[2]03'!K93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'[2]03'!B94</f>
        <v>42</v>
      </c>
      <c r="C92" s="195">
        <f>'[2]03'!C94</f>
        <v>30</v>
      </c>
      <c r="D92" s="195">
        <f>'[2]03'!D94</f>
        <v>0</v>
      </c>
      <c r="E92" s="195">
        <f>'[2]03'!E94</f>
        <v>0</v>
      </c>
      <c r="F92" s="15">
        <f t="shared" si="16"/>
        <v>72</v>
      </c>
      <c r="G92" s="194">
        <f>'[2]03'!H94</f>
        <v>35</v>
      </c>
      <c r="H92" s="195">
        <f>'[2]03'!I94</f>
        <v>0</v>
      </c>
      <c r="I92" s="195">
        <f>'[2]03'!J94</f>
        <v>0</v>
      </c>
      <c r="J92" s="195">
        <f>'[2]03'!K94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'[2]03'!B95</f>
        <v>42</v>
      </c>
      <c r="C93" s="195">
        <f>'[2]03'!C95</f>
        <v>30</v>
      </c>
      <c r="D93" s="195">
        <f>'[2]03'!D95</f>
        <v>0</v>
      </c>
      <c r="E93" s="195">
        <f>'[2]03'!E95</f>
        <v>0</v>
      </c>
      <c r="F93" s="15">
        <f t="shared" si="16"/>
        <v>72</v>
      </c>
      <c r="G93" s="194">
        <f>'[2]03'!H95</f>
        <v>35</v>
      </c>
      <c r="H93" s="195">
        <f>'[2]03'!I95</f>
        <v>0</v>
      </c>
      <c r="I93" s="195">
        <f>'[2]03'!J95</f>
        <v>0</v>
      </c>
      <c r="J93" s="195">
        <f>'[2]03'!K95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'[2]03'!B96</f>
        <v>42</v>
      </c>
      <c r="C94" s="195">
        <f>'[2]03'!C96</f>
        <v>30</v>
      </c>
      <c r="D94" s="195">
        <f>'[2]03'!D96</f>
        <v>0</v>
      </c>
      <c r="E94" s="195">
        <f>'[2]03'!E96</f>
        <v>0</v>
      </c>
      <c r="F94" s="15">
        <f t="shared" si="16"/>
        <v>72</v>
      </c>
      <c r="G94" s="194">
        <f>'[2]03'!H96</f>
        <v>35</v>
      </c>
      <c r="H94" s="195">
        <f>'[2]03'!I96</f>
        <v>0</v>
      </c>
      <c r="I94" s="195">
        <f>'[2]03'!J96</f>
        <v>0</v>
      </c>
      <c r="J94" s="195">
        <f>'[2]03'!K96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'[2]03'!B97</f>
        <v>42</v>
      </c>
      <c r="C95" s="195">
        <f>'[2]03'!C97</f>
        <v>30</v>
      </c>
      <c r="D95" s="195">
        <f>'[2]03'!D97</f>
        <v>0</v>
      </c>
      <c r="E95" s="195">
        <f>'[2]03'!E97</f>
        <v>0</v>
      </c>
      <c r="F95" s="15">
        <f t="shared" si="16"/>
        <v>72</v>
      </c>
      <c r="G95" s="194">
        <f>'[2]03'!H97</f>
        <v>35</v>
      </c>
      <c r="H95" s="195">
        <f>'[2]03'!I97</f>
        <v>0</v>
      </c>
      <c r="I95" s="195">
        <f>'[2]03'!J97</f>
        <v>0</v>
      </c>
      <c r="J95" s="195">
        <f>'[2]03'!K97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'[2]03'!B98</f>
        <v>42</v>
      </c>
      <c r="C96" s="195">
        <f>'[2]03'!C98</f>
        <v>30</v>
      </c>
      <c r="D96" s="195">
        <f>'[2]03'!D98</f>
        <v>0</v>
      </c>
      <c r="E96" s="195">
        <f>'[2]03'!E98</f>
        <v>0</v>
      </c>
      <c r="F96" s="15">
        <f t="shared" si="16"/>
        <v>72</v>
      </c>
      <c r="G96" s="194">
        <f>'[2]03'!H98</f>
        <v>32</v>
      </c>
      <c r="H96" s="195">
        <f>'[2]03'!I98</f>
        <v>0</v>
      </c>
      <c r="I96" s="195">
        <f>'[2]03'!J98</f>
        <v>0</v>
      </c>
      <c r="J96" s="195">
        <f>'[2]03'!K98</f>
        <v>0</v>
      </c>
      <c r="K96" s="15">
        <f t="shared" si="13"/>
        <v>32</v>
      </c>
      <c r="L96" s="18">
        <f>frq!C96</f>
        <v>1</v>
      </c>
      <c r="M96" s="124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4">
        <f>'[2]03'!B99</f>
        <v>42</v>
      </c>
      <c r="C97" s="195">
        <f>'[2]03'!C99</f>
        <v>30</v>
      </c>
      <c r="D97" s="195">
        <f>'[2]03'!D99</f>
        <v>0</v>
      </c>
      <c r="E97" s="195">
        <f>'[2]03'!E99</f>
        <v>0</v>
      </c>
      <c r="F97" s="15">
        <f t="shared" si="16"/>
        <v>72</v>
      </c>
      <c r="G97" s="194">
        <f>'[2]03'!H99</f>
        <v>32</v>
      </c>
      <c r="H97" s="195">
        <f>'[2]03'!I99</f>
        <v>0</v>
      </c>
      <c r="I97" s="195">
        <f>'[2]03'!J99</f>
        <v>0</v>
      </c>
      <c r="J97" s="195">
        <f>'[2]03'!K99</f>
        <v>0</v>
      </c>
      <c r="K97" s="15">
        <f t="shared" si="13"/>
        <v>32</v>
      </c>
      <c r="L97" s="18">
        <f>frq!C97</f>
        <v>1</v>
      </c>
      <c r="M97" s="124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4">
        <f>'[2]03'!B100</f>
        <v>42</v>
      </c>
      <c r="C98" s="195">
        <f>'[2]03'!C100</f>
        <v>30</v>
      </c>
      <c r="D98" s="195">
        <f>'[2]03'!D100</f>
        <v>0</v>
      </c>
      <c r="E98" s="195">
        <f>'[2]03'!E100</f>
        <v>0</v>
      </c>
      <c r="F98" s="15">
        <f t="shared" si="16"/>
        <v>72</v>
      </c>
      <c r="G98" s="194">
        <f>'[2]03'!H100</f>
        <v>32</v>
      </c>
      <c r="H98" s="195">
        <f>'[2]03'!I100</f>
        <v>0</v>
      </c>
      <c r="I98" s="195">
        <f>'[2]03'!J100</f>
        <v>0</v>
      </c>
      <c r="J98" s="195">
        <f>'[2]03'!K100</f>
        <v>0</v>
      </c>
      <c r="K98" s="15">
        <f t="shared" si="13"/>
        <v>32</v>
      </c>
      <c r="L98" s="18">
        <f>frq!C98</f>
        <v>1</v>
      </c>
      <c r="M98" s="124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0.504</v>
      </c>
      <c r="C99" s="128">
        <f t="shared" si="17"/>
        <v>0.69499999999999995</v>
      </c>
      <c r="D99" s="128">
        <f t="shared" si="17"/>
        <v>0</v>
      </c>
      <c r="E99" s="128">
        <f t="shared" si="17"/>
        <v>0</v>
      </c>
      <c r="F99" s="128">
        <f t="shared" si="17"/>
        <v>1.1990000000000001</v>
      </c>
      <c r="G99" s="128">
        <f t="shared" si="17"/>
        <v>0.43275000000000002</v>
      </c>
      <c r="H99" s="128">
        <f t="shared" si="17"/>
        <v>9.9250000000000005E-2</v>
      </c>
      <c r="I99" s="128">
        <f t="shared" si="17"/>
        <v>0</v>
      </c>
      <c r="J99" s="128">
        <f t="shared" si="17"/>
        <v>0</v>
      </c>
      <c r="K99" s="128">
        <f t="shared" si="17"/>
        <v>0.53200000000000003</v>
      </c>
      <c r="L99" s="128">
        <f t="shared" si="17"/>
        <v>2.4E-2</v>
      </c>
      <c r="M99" s="128">
        <f t="shared" si="17"/>
        <v>0.4235249999999996</v>
      </c>
      <c r="N99" s="128">
        <f t="shared" si="17"/>
        <v>9.9250000000000005E-2</v>
      </c>
      <c r="O99" s="128">
        <f t="shared" si="17"/>
        <v>0</v>
      </c>
      <c r="P99" s="128">
        <f t="shared" si="17"/>
        <v>0</v>
      </c>
      <c r="Q99" s="128">
        <f t="shared" si="17"/>
        <v>0.52277499999999932</v>
      </c>
      <c r="R99" s="129">
        <f t="shared" si="17"/>
        <v>9.2249999999999867E-3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1010</v>
      </c>
      <c r="G3" s="16">
        <f>'[3]03'!G5</f>
        <v>0</v>
      </c>
      <c r="H3" s="17">
        <f>SUM(B3:G3)</f>
        <v>1330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25.66</v>
      </c>
      <c r="AU3" s="8">
        <v>25.66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25.66</v>
      </c>
      <c r="BM3" s="8">
        <f>AU3</f>
        <v>25.66</v>
      </c>
      <c r="BN3" s="8">
        <f>BC3</f>
        <v>26.63</v>
      </c>
      <c r="BO3" s="8">
        <f>BJ3</f>
        <v>26.63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1010</v>
      </c>
      <c r="G4" s="16">
        <f>'[3]03'!G6</f>
        <v>0</v>
      </c>
      <c r="H4" s="17">
        <f>SUM(B4:G4)</f>
        <v>1330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25.66</v>
      </c>
      <c r="AU4" s="8">
        <v>25.66</v>
      </c>
      <c r="AW4" s="198">
        <v>26.63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26.63</v>
      </c>
      <c r="BD4" s="198">
        <v>26.63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26.63</v>
      </c>
      <c r="BL4" s="8">
        <f t="shared" ref="BL4:BL67" si="21">AT4</f>
        <v>25.66</v>
      </c>
      <c r="BM4" s="8">
        <f t="shared" ref="BM4:BM67" si="22">AU4</f>
        <v>25.66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1010</v>
      </c>
      <c r="G5" s="16">
        <f>'[3]03'!G7</f>
        <v>0</v>
      </c>
      <c r="H5" s="17">
        <f t="shared" ref="H5:H68" si="27">SUM(B5:G5)</f>
        <v>1330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25.66</v>
      </c>
      <c r="AU5" s="8">
        <v>25.66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25.66</v>
      </c>
      <c r="BM5" s="8">
        <f t="shared" si="22"/>
        <v>25.66</v>
      </c>
      <c r="BN5" s="8">
        <f t="shared" si="23"/>
        <v>26.63</v>
      </c>
      <c r="BO5" s="8">
        <f t="shared" si="24"/>
        <v>26.63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1010</v>
      </c>
      <c r="G6" s="16">
        <f>'[3]03'!G8</f>
        <v>0</v>
      </c>
      <c r="H6" s="17">
        <f t="shared" si="27"/>
        <v>1330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25.66</v>
      </c>
      <c r="AU6" s="8">
        <v>25.66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25.66</v>
      </c>
      <c r="BM6" s="8">
        <f t="shared" si="22"/>
        <v>25.66</v>
      </c>
      <c r="BN6" s="8">
        <f t="shared" si="23"/>
        <v>26.63</v>
      </c>
      <c r="BO6" s="8">
        <f t="shared" si="24"/>
        <v>26.63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1010</v>
      </c>
      <c r="G7" s="16">
        <f>'[3]03'!G9</f>
        <v>0</v>
      </c>
      <c r="H7" s="17">
        <f t="shared" si="27"/>
        <v>1330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25.66</v>
      </c>
      <c r="AU7" s="8">
        <v>25.66</v>
      </c>
      <c r="AW7" s="198">
        <v>26.63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26.63</v>
      </c>
      <c r="BD7" s="198">
        <v>26.63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26.63</v>
      </c>
      <c r="BL7" s="8">
        <f t="shared" si="21"/>
        <v>25.66</v>
      </c>
      <c r="BM7" s="8">
        <f t="shared" si="22"/>
        <v>25.66</v>
      </c>
      <c r="BN7" s="8">
        <f t="shared" si="23"/>
        <v>26.63</v>
      </c>
      <c r="BO7" s="8">
        <f t="shared" si="24"/>
        <v>26.63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1010</v>
      </c>
      <c r="G8" s="16">
        <f>'[3]03'!G10</f>
        <v>0</v>
      </c>
      <c r="H8" s="17">
        <f t="shared" si="27"/>
        <v>1330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25.66</v>
      </c>
      <c r="AU8" s="8">
        <v>25.66</v>
      </c>
      <c r="AW8" s="198">
        <v>26.63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26.63</v>
      </c>
      <c r="BD8" s="198">
        <v>26.63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26.63</v>
      </c>
      <c r="BL8" s="8">
        <f t="shared" si="21"/>
        <v>25.66</v>
      </c>
      <c r="BM8" s="8">
        <f t="shared" si="22"/>
        <v>25.66</v>
      </c>
      <c r="BN8" s="8">
        <f t="shared" si="23"/>
        <v>26.63</v>
      </c>
      <c r="BO8" s="8">
        <f t="shared" si="24"/>
        <v>26.63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1010</v>
      </c>
      <c r="G9" s="16">
        <f>'[3]03'!G11</f>
        <v>0</v>
      </c>
      <c r="H9" s="17">
        <f t="shared" si="27"/>
        <v>1330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25.66</v>
      </c>
      <c r="AU9" s="8">
        <v>25.66</v>
      </c>
      <c r="AW9" s="198">
        <v>26.63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26.63</v>
      </c>
      <c r="BD9" s="198">
        <v>26.63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26.63</v>
      </c>
      <c r="BL9" s="8">
        <f t="shared" si="21"/>
        <v>25.66</v>
      </c>
      <c r="BM9" s="8">
        <f t="shared" si="22"/>
        <v>25.66</v>
      </c>
      <c r="BN9" s="8">
        <f t="shared" si="23"/>
        <v>26.63</v>
      </c>
      <c r="BO9" s="8">
        <f t="shared" si="24"/>
        <v>26.63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1010</v>
      </c>
      <c r="G10" s="16">
        <f>'[3]03'!G12</f>
        <v>0</v>
      </c>
      <c r="H10" s="17">
        <f t="shared" si="27"/>
        <v>1330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25.66</v>
      </c>
      <c r="AU10" s="8">
        <v>25.66</v>
      </c>
      <c r="AW10" s="198">
        <v>26.63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26.63</v>
      </c>
      <c r="BD10" s="198">
        <v>26.63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26.63</v>
      </c>
      <c r="BL10" s="8">
        <f t="shared" si="21"/>
        <v>25.66</v>
      </c>
      <c r="BM10" s="8">
        <f t="shared" si="22"/>
        <v>25.66</v>
      </c>
      <c r="BN10" s="8">
        <f t="shared" si="23"/>
        <v>26.63</v>
      </c>
      <c r="BO10" s="8">
        <f t="shared" si="24"/>
        <v>26.63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1010</v>
      </c>
      <c r="G11" s="16">
        <f>'[3]03'!G13</f>
        <v>0</v>
      </c>
      <c r="H11" s="17">
        <f t="shared" si="27"/>
        <v>1330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25.66</v>
      </c>
      <c r="AU11" s="8">
        <v>25.66</v>
      </c>
      <c r="AW11" s="198">
        <v>26.63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26.63</v>
      </c>
      <c r="BD11" s="198">
        <v>26.63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26.63</v>
      </c>
      <c r="BL11" s="8">
        <f t="shared" si="21"/>
        <v>25.66</v>
      </c>
      <c r="BM11" s="8">
        <f t="shared" si="22"/>
        <v>25.66</v>
      </c>
      <c r="BN11" s="8">
        <f t="shared" si="23"/>
        <v>26.63</v>
      </c>
      <c r="BO11" s="8">
        <f t="shared" si="24"/>
        <v>26.63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1010</v>
      </c>
      <c r="G12" s="16">
        <f>'[3]03'!G14</f>
        <v>0</v>
      </c>
      <c r="H12" s="17">
        <f t="shared" si="27"/>
        <v>1330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25.66</v>
      </c>
      <c r="AU12" s="8">
        <v>25.66</v>
      </c>
      <c r="AW12" s="198">
        <v>26.63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26.63</v>
      </c>
      <c r="BD12" s="198">
        <v>26.63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26.63</v>
      </c>
      <c r="BL12" s="8">
        <f t="shared" si="21"/>
        <v>25.66</v>
      </c>
      <c r="BM12" s="8">
        <f t="shared" si="22"/>
        <v>25.66</v>
      </c>
      <c r="BN12" s="8">
        <f t="shared" si="23"/>
        <v>26.63</v>
      </c>
      <c r="BO12" s="8">
        <f t="shared" si="24"/>
        <v>26.63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1010</v>
      </c>
      <c r="G13" s="16">
        <f>'[3]03'!G15</f>
        <v>0</v>
      </c>
      <c r="H13" s="17">
        <f t="shared" si="27"/>
        <v>1330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25.66</v>
      </c>
      <c r="AU13" s="8">
        <v>25.66</v>
      </c>
      <c r="AW13" s="198">
        <v>26.63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26.63</v>
      </c>
      <c r="BD13" s="198">
        <v>26.63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26.63</v>
      </c>
      <c r="BL13" s="8">
        <f t="shared" si="21"/>
        <v>25.66</v>
      </c>
      <c r="BM13" s="8">
        <f t="shared" si="22"/>
        <v>25.66</v>
      </c>
      <c r="BN13" s="8">
        <f t="shared" si="23"/>
        <v>26.63</v>
      </c>
      <c r="BO13" s="8">
        <f t="shared" si="24"/>
        <v>26.63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1010</v>
      </c>
      <c r="G14" s="16">
        <f>'[3]03'!G16</f>
        <v>0</v>
      </c>
      <c r="H14" s="17">
        <f t="shared" si="27"/>
        <v>1330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25.66</v>
      </c>
      <c r="AU14" s="8">
        <v>25.66</v>
      </c>
      <c r="AW14" s="198">
        <v>26.63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26.63</v>
      </c>
      <c r="BD14" s="198">
        <v>26.63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26.63</v>
      </c>
      <c r="BL14" s="8">
        <f t="shared" si="21"/>
        <v>25.66</v>
      </c>
      <c r="BM14" s="8">
        <f t="shared" si="22"/>
        <v>25.66</v>
      </c>
      <c r="BN14" s="8">
        <f t="shared" si="23"/>
        <v>26.63</v>
      </c>
      <c r="BO14" s="8">
        <f t="shared" si="24"/>
        <v>26.63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1010</v>
      </c>
      <c r="G15" s="16">
        <f>'[3]03'!G17</f>
        <v>0</v>
      </c>
      <c r="H15" s="17">
        <f t="shared" si="27"/>
        <v>1330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25.66</v>
      </c>
      <c r="AU15" s="8">
        <v>25.66</v>
      </c>
      <c r="AW15" s="198">
        <v>26.63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26.63</v>
      </c>
      <c r="BD15" s="198">
        <v>26.63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26.63</v>
      </c>
      <c r="BL15" s="8">
        <f t="shared" si="21"/>
        <v>25.66</v>
      </c>
      <c r="BM15" s="8">
        <f t="shared" si="22"/>
        <v>25.66</v>
      </c>
      <c r="BN15" s="8">
        <f t="shared" si="23"/>
        <v>26.63</v>
      </c>
      <c r="BO15" s="8">
        <f t="shared" si="24"/>
        <v>26.63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1010</v>
      </c>
      <c r="G16" s="16">
        <f>'[3]03'!G18</f>
        <v>0</v>
      </c>
      <c r="H16" s="17">
        <f t="shared" si="27"/>
        <v>1330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25.66</v>
      </c>
      <c r="AU16" s="8">
        <v>25.66</v>
      </c>
      <c r="AW16" s="198">
        <v>26.63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26.63</v>
      </c>
      <c r="BD16" s="198">
        <v>26.63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26.63</v>
      </c>
      <c r="BL16" s="8">
        <f t="shared" si="21"/>
        <v>25.66</v>
      </c>
      <c r="BM16" s="8">
        <f t="shared" si="22"/>
        <v>25.66</v>
      </c>
      <c r="BN16" s="8">
        <f t="shared" si="23"/>
        <v>26.63</v>
      </c>
      <c r="BO16" s="8">
        <f t="shared" si="24"/>
        <v>26.63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1010</v>
      </c>
      <c r="G17" s="16">
        <f>'[3]03'!G19</f>
        <v>0</v>
      </c>
      <c r="H17" s="17">
        <f t="shared" si="27"/>
        <v>1330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25.66</v>
      </c>
      <c r="AU17" s="8">
        <v>25.66</v>
      </c>
      <c r="AW17" s="198">
        <v>26.63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26.63</v>
      </c>
      <c r="BD17" s="198">
        <v>26.63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26.63</v>
      </c>
      <c r="BL17" s="8">
        <f t="shared" si="21"/>
        <v>25.66</v>
      </c>
      <c r="BM17" s="8">
        <f t="shared" si="22"/>
        <v>25.66</v>
      </c>
      <c r="BN17" s="8">
        <f t="shared" si="23"/>
        <v>26.63</v>
      </c>
      <c r="BO17" s="8">
        <f t="shared" si="24"/>
        <v>26.63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1010</v>
      </c>
      <c r="G18" s="16">
        <f>'[3]03'!G20</f>
        <v>0</v>
      </c>
      <c r="H18" s="17">
        <f t="shared" si="27"/>
        <v>1330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25.66</v>
      </c>
      <c r="AU18" s="8">
        <v>25.66</v>
      </c>
      <c r="AW18" s="198">
        <v>26.63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26.63</v>
      </c>
      <c r="BD18" s="198">
        <v>26.63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26.63</v>
      </c>
      <c r="BL18" s="8">
        <f t="shared" si="21"/>
        <v>25.66</v>
      </c>
      <c r="BM18" s="8">
        <f t="shared" si="22"/>
        <v>25.66</v>
      </c>
      <c r="BN18" s="8">
        <f t="shared" si="23"/>
        <v>26.63</v>
      </c>
      <c r="BO18" s="8">
        <f t="shared" si="24"/>
        <v>26.63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1010</v>
      </c>
      <c r="G19" s="16">
        <f>'[3]03'!G21</f>
        <v>0</v>
      </c>
      <c r="H19" s="17">
        <f t="shared" si="27"/>
        <v>1330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25.66</v>
      </c>
      <c r="AU19" s="8">
        <v>25.66</v>
      </c>
      <c r="AW19" s="198">
        <v>26.63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26.63</v>
      </c>
      <c r="BD19" s="198">
        <v>26.63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26.63</v>
      </c>
      <c r="BL19" s="8">
        <f t="shared" si="21"/>
        <v>25.66</v>
      </c>
      <c r="BM19" s="8">
        <f t="shared" si="22"/>
        <v>25.66</v>
      </c>
      <c r="BN19" s="8">
        <f t="shared" si="23"/>
        <v>26.63</v>
      </c>
      <c r="BO19" s="8">
        <f t="shared" si="24"/>
        <v>26.63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1010</v>
      </c>
      <c r="G20" s="16">
        <f>'[3]03'!G22</f>
        <v>0</v>
      </c>
      <c r="H20" s="17">
        <f t="shared" si="27"/>
        <v>1330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25.66</v>
      </c>
      <c r="AU20" s="8">
        <v>25.66</v>
      </c>
      <c r="AW20" s="198">
        <v>26.63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26.63</v>
      </c>
      <c r="BD20" s="198">
        <v>26.63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26.63</v>
      </c>
      <c r="BL20" s="8">
        <f t="shared" si="21"/>
        <v>25.66</v>
      </c>
      <c r="BM20" s="8">
        <f t="shared" si="22"/>
        <v>25.66</v>
      </c>
      <c r="BN20" s="8">
        <f t="shared" si="23"/>
        <v>26.63</v>
      </c>
      <c r="BO20" s="8">
        <f t="shared" si="24"/>
        <v>26.63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1010</v>
      </c>
      <c r="G21" s="16">
        <f>'[3]03'!G23</f>
        <v>0</v>
      </c>
      <c r="H21" s="17">
        <f t="shared" si="27"/>
        <v>1330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25.66</v>
      </c>
      <c r="AU21" s="8">
        <v>25.66</v>
      </c>
      <c r="AW21" s="198">
        <v>26.63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26.63</v>
      </c>
      <c r="BD21" s="198">
        <v>26.63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26.63</v>
      </c>
      <c r="BL21" s="8">
        <f t="shared" si="21"/>
        <v>25.66</v>
      </c>
      <c r="BM21" s="8">
        <f t="shared" si="22"/>
        <v>25.66</v>
      </c>
      <c r="BN21" s="8">
        <f t="shared" si="23"/>
        <v>26.63</v>
      </c>
      <c r="BO21" s="8">
        <f t="shared" si="24"/>
        <v>26.63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1010</v>
      </c>
      <c r="G22" s="16">
        <f>'[3]03'!G24</f>
        <v>0</v>
      </c>
      <c r="H22" s="17">
        <f t="shared" si="27"/>
        <v>1330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25.66</v>
      </c>
      <c r="AU22" s="8">
        <v>25.66</v>
      </c>
      <c r="AW22" s="198">
        <v>26.63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26.63</v>
      </c>
      <c r="BD22" s="198">
        <v>26.63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26.63</v>
      </c>
      <c r="BL22" s="8">
        <f t="shared" si="21"/>
        <v>25.66</v>
      </c>
      <c r="BM22" s="8">
        <f t="shared" si="22"/>
        <v>25.66</v>
      </c>
      <c r="BN22" s="8">
        <f t="shared" si="23"/>
        <v>26.63</v>
      </c>
      <c r="BO22" s="8">
        <f t="shared" si="24"/>
        <v>26.63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1010</v>
      </c>
      <c r="G23" s="16">
        <f>'[3]03'!G25</f>
        <v>0</v>
      </c>
      <c r="H23" s="17">
        <f t="shared" si="27"/>
        <v>1330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25.66</v>
      </c>
      <c r="AU23" s="8">
        <v>25.66</v>
      </c>
      <c r="AW23" s="198">
        <v>26.63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26.63</v>
      </c>
      <c r="BD23" s="198">
        <v>26.63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26.63</v>
      </c>
      <c r="BL23" s="8">
        <f t="shared" si="21"/>
        <v>25.66</v>
      </c>
      <c r="BM23" s="8">
        <f t="shared" si="22"/>
        <v>25.66</v>
      </c>
      <c r="BN23" s="8">
        <f t="shared" si="23"/>
        <v>26.63</v>
      </c>
      <c r="BO23" s="8">
        <f t="shared" si="24"/>
        <v>26.63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1010</v>
      </c>
      <c r="G24" s="16">
        <f>'[3]03'!G26</f>
        <v>0</v>
      </c>
      <c r="H24" s="17">
        <f t="shared" si="27"/>
        <v>1330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25.66</v>
      </c>
      <c r="AU24" s="8">
        <v>25.66</v>
      </c>
      <c r="AW24" s="198">
        <v>26.63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26.63</v>
      </c>
      <c r="BD24" s="198">
        <v>26.63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26.63</v>
      </c>
      <c r="BL24" s="8">
        <f t="shared" si="21"/>
        <v>25.66</v>
      </c>
      <c r="BM24" s="8">
        <f t="shared" si="22"/>
        <v>25.66</v>
      </c>
      <c r="BN24" s="8">
        <f t="shared" si="23"/>
        <v>26.63</v>
      </c>
      <c r="BO24" s="8">
        <f t="shared" si="24"/>
        <v>26.63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1010</v>
      </c>
      <c r="G25" s="16">
        <f>'[3]03'!G27</f>
        <v>0</v>
      </c>
      <c r="H25" s="17">
        <f t="shared" si="27"/>
        <v>1330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25.66</v>
      </c>
      <c r="AU25" s="8">
        <v>25.66</v>
      </c>
      <c r="AW25" s="198">
        <v>26.63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26.63</v>
      </c>
      <c r="BD25" s="198">
        <v>26.63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26.63</v>
      </c>
      <c r="BL25" s="8">
        <f t="shared" si="21"/>
        <v>25.66</v>
      </c>
      <c r="BM25" s="8">
        <f t="shared" si="22"/>
        <v>25.66</v>
      </c>
      <c r="BN25" s="8">
        <f t="shared" si="23"/>
        <v>26.63</v>
      </c>
      <c r="BO25" s="8">
        <f t="shared" si="24"/>
        <v>26.63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1010</v>
      </c>
      <c r="G26" s="16">
        <f>'[3]03'!G28</f>
        <v>0</v>
      </c>
      <c r="H26" s="17">
        <f t="shared" si="27"/>
        <v>1330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25.66</v>
      </c>
      <c r="AU26" s="8">
        <v>25.66</v>
      </c>
      <c r="AW26" s="198">
        <v>26.63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26.63</v>
      </c>
      <c r="BD26" s="198">
        <v>26.63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26.63</v>
      </c>
      <c r="BL26" s="8">
        <f t="shared" si="21"/>
        <v>25.66</v>
      </c>
      <c r="BM26" s="8">
        <f t="shared" si="22"/>
        <v>25.66</v>
      </c>
      <c r="BN26" s="8">
        <f t="shared" si="23"/>
        <v>26.63</v>
      </c>
      <c r="BO26" s="8">
        <f t="shared" si="24"/>
        <v>26.63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1010</v>
      </c>
      <c r="G27" s="16">
        <f>'[3]03'!G29</f>
        <v>0</v>
      </c>
      <c r="H27" s="17">
        <f t="shared" si="27"/>
        <v>1330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212.45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212.45</v>
      </c>
      <c r="AT27" s="8">
        <v>24.63</v>
      </c>
      <c r="AU27" s="8">
        <v>30.85</v>
      </c>
      <c r="AW27" s="198">
        <v>25.55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25.55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24.63</v>
      </c>
      <c r="BM27" s="8">
        <f t="shared" si="22"/>
        <v>30.85</v>
      </c>
      <c r="BN27" s="8">
        <f t="shared" si="23"/>
        <v>25.55</v>
      </c>
      <c r="BO27" s="8">
        <f t="shared" si="24"/>
        <v>32</v>
      </c>
      <c r="BP27" s="139">
        <f t="shared" si="25"/>
        <v>-0.92000000000000171</v>
      </c>
      <c r="BQ27" s="139">
        <f t="shared" si="26"/>
        <v>-1.1499999999999986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1010</v>
      </c>
      <c r="G28" s="16">
        <f>'[3]03'!G30</f>
        <v>0</v>
      </c>
      <c r="H28" s="17">
        <f t="shared" si="27"/>
        <v>1330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212.45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212.45</v>
      </c>
      <c r="AT28" s="8">
        <v>24.63</v>
      </c>
      <c r="AU28" s="8">
        <v>30.85</v>
      </c>
      <c r="AW28" s="198">
        <v>25.55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25.55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24.63</v>
      </c>
      <c r="BM28" s="8">
        <f t="shared" si="22"/>
        <v>30.85</v>
      </c>
      <c r="BN28" s="8">
        <f t="shared" si="23"/>
        <v>25.55</v>
      </c>
      <c r="BO28" s="8">
        <f t="shared" si="24"/>
        <v>32</v>
      </c>
      <c r="BP28" s="139">
        <f t="shared" si="25"/>
        <v>-0.92000000000000171</v>
      </c>
      <c r="BQ28" s="139">
        <f t="shared" si="26"/>
        <v>-1.1499999999999986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1010</v>
      </c>
      <c r="G29" s="16">
        <f>'[3]03'!G31</f>
        <v>0</v>
      </c>
      <c r="H29" s="17">
        <f t="shared" si="27"/>
        <v>1330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23.62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23.62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214.38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214.38</v>
      </c>
      <c r="AT29" s="8">
        <v>22.77</v>
      </c>
      <c r="AU29" s="8">
        <v>30.85</v>
      </c>
      <c r="AW29" s="198">
        <v>23.62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23.62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22.77</v>
      </c>
      <c r="BM29" s="8">
        <f t="shared" si="22"/>
        <v>30.85</v>
      </c>
      <c r="BN29" s="8">
        <f t="shared" si="23"/>
        <v>23.62</v>
      </c>
      <c r="BO29" s="8">
        <f t="shared" si="24"/>
        <v>32</v>
      </c>
      <c r="BP29" s="139">
        <f t="shared" si="25"/>
        <v>-0.85000000000000142</v>
      </c>
      <c r="BQ29" s="139">
        <f t="shared" si="26"/>
        <v>-1.1499999999999986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1010</v>
      </c>
      <c r="G30" s="16">
        <f>'[3]03'!G32</f>
        <v>0</v>
      </c>
      <c r="H30" s="17">
        <f t="shared" si="27"/>
        <v>1330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14.84</v>
      </c>
      <c r="AU30" s="8">
        <v>30.85</v>
      </c>
      <c r="AW30" s="198">
        <v>15.39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15.39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14.84</v>
      </c>
      <c r="BM30" s="8">
        <f t="shared" si="22"/>
        <v>30.85</v>
      </c>
      <c r="BN30" s="8">
        <f t="shared" si="23"/>
        <v>15.39</v>
      </c>
      <c r="BO30" s="8">
        <f t="shared" si="24"/>
        <v>32</v>
      </c>
      <c r="BP30" s="139">
        <f t="shared" si="25"/>
        <v>-0.55000000000000071</v>
      </c>
      <c r="BQ30" s="139">
        <f t="shared" si="26"/>
        <v>-1.1499999999999986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1010</v>
      </c>
      <c r="G31" s="16">
        <f>'[3]03'!G33</f>
        <v>0</v>
      </c>
      <c r="H31" s="17">
        <f t="shared" si="27"/>
        <v>1330</v>
      </c>
      <c r="I31" s="15">
        <f>'[3]03'!J33</f>
        <v>286.61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286.61</v>
      </c>
      <c r="P31" s="18">
        <f>frq!C31</f>
        <v>1</v>
      </c>
      <c r="Q31" s="15">
        <f t="shared" si="29"/>
        <v>286.61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222.61</v>
      </c>
      <c r="AT31" s="8">
        <v>30.85</v>
      </c>
      <c r="AU31" s="8">
        <v>30.85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30.85</v>
      </c>
      <c r="BM31" s="8">
        <f t="shared" si="22"/>
        <v>30.85</v>
      </c>
      <c r="BN31" s="8">
        <f t="shared" si="23"/>
        <v>32</v>
      </c>
      <c r="BO31" s="8">
        <f t="shared" si="24"/>
        <v>32</v>
      </c>
      <c r="BP31" s="139">
        <f t="shared" si="25"/>
        <v>-1.1499999999999986</v>
      </c>
      <c r="BQ31" s="139">
        <f t="shared" si="26"/>
        <v>-1.1499999999999986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1010</v>
      </c>
      <c r="G32" s="16">
        <f>'[3]03'!G34</f>
        <v>0</v>
      </c>
      <c r="H32" s="17">
        <f t="shared" si="27"/>
        <v>1330</v>
      </c>
      <c r="I32" s="15">
        <f>'[3]03'!J34</f>
        <v>306.21600000000001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306.21600000000001</v>
      </c>
      <c r="P32" s="18">
        <f>frq!C32</f>
        <v>1</v>
      </c>
      <c r="Q32" s="15">
        <f t="shared" si="29"/>
        <v>306.21600000000001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306.21600000000001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242.21600000000001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242.21600000000001</v>
      </c>
      <c r="AT32" s="8">
        <v>30.85</v>
      </c>
      <c r="AU32" s="8">
        <v>30.85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30.85</v>
      </c>
      <c r="BM32" s="8">
        <f t="shared" si="22"/>
        <v>30.85</v>
      </c>
      <c r="BN32" s="8">
        <f t="shared" si="23"/>
        <v>32</v>
      </c>
      <c r="BO32" s="8">
        <f t="shared" si="24"/>
        <v>32</v>
      </c>
      <c r="BP32" s="139">
        <f t="shared" si="25"/>
        <v>-1.1499999999999986</v>
      </c>
      <c r="BQ32" s="139">
        <f t="shared" si="26"/>
        <v>-1.1499999999999986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1010</v>
      </c>
      <c r="G33" s="16">
        <f>'[3]03'!G35</f>
        <v>0</v>
      </c>
      <c r="H33" s="17">
        <f t="shared" si="27"/>
        <v>1330</v>
      </c>
      <c r="I33" s="15">
        <f>'[3]03'!J35</f>
        <v>306.21600000000001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306.21600000000001</v>
      </c>
      <c r="P33" s="18">
        <f>frq!C33</f>
        <v>1</v>
      </c>
      <c r="Q33" s="15">
        <f t="shared" si="29"/>
        <v>306.21600000000001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306.21600000000001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242.21600000000001</v>
      </c>
      <c r="AT33" s="8">
        <v>30.85</v>
      </c>
      <c r="AU33" s="8">
        <v>30.85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30.85</v>
      </c>
      <c r="BM33" s="8">
        <f t="shared" si="22"/>
        <v>30.85</v>
      </c>
      <c r="BN33" s="8">
        <f t="shared" si="23"/>
        <v>32</v>
      </c>
      <c r="BO33" s="8">
        <f t="shared" si="24"/>
        <v>32</v>
      </c>
      <c r="BP33" s="139">
        <f t="shared" si="25"/>
        <v>-1.1499999999999986</v>
      </c>
      <c r="BQ33" s="139">
        <f t="shared" si="26"/>
        <v>-1.1499999999999986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1010</v>
      </c>
      <c r="G34" s="16">
        <f>'[3]03'!G36</f>
        <v>0</v>
      </c>
      <c r="H34" s="17">
        <f t="shared" si="27"/>
        <v>1330</v>
      </c>
      <c r="I34" s="15">
        <f>'[3]03'!J36</f>
        <v>306.21600000000001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306.21600000000001</v>
      </c>
      <c r="P34" s="18">
        <f>frq!C34</f>
        <v>1</v>
      </c>
      <c r="Q34" s="15">
        <f t="shared" si="29"/>
        <v>306.21600000000001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306.21600000000001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242.21600000000001</v>
      </c>
      <c r="AT34" s="8">
        <v>30.85</v>
      </c>
      <c r="AU34" s="8">
        <v>30.85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30.85</v>
      </c>
      <c r="BM34" s="8">
        <f t="shared" si="22"/>
        <v>30.85</v>
      </c>
      <c r="BN34" s="8">
        <f t="shared" si="23"/>
        <v>32</v>
      </c>
      <c r="BO34" s="8">
        <f t="shared" si="24"/>
        <v>32</v>
      </c>
      <c r="BP34" s="139">
        <f t="shared" si="25"/>
        <v>-1.1499999999999986</v>
      </c>
      <c r="BQ34" s="139">
        <f t="shared" si="26"/>
        <v>-1.1499999999999986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1010</v>
      </c>
      <c r="G35" s="16">
        <f>'[3]03'!G37</f>
        <v>0</v>
      </c>
      <c r="H35" s="17">
        <f t="shared" si="27"/>
        <v>1330</v>
      </c>
      <c r="I35" s="15">
        <f>'[3]03'!J37</f>
        <v>315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30.37</v>
      </c>
      <c r="AU35" s="8">
        <v>30.37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30.37</v>
      </c>
      <c r="BM35" s="8">
        <f t="shared" si="22"/>
        <v>30.37</v>
      </c>
      <c r="BN35" s="8">
        <f t="shared" si="23"/>
        <v>31.5</v>
      </c>
      <c r="BO35" s="8">
        <f t="shared" si="24"/>
        <v>31.5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1010</v>
      </c>
      <c r="G36" s="16">
        <f>'[3]03'!G38</f>
        <v>0</v>
      </c>
      <c r="H36" s="17">
        <f t="shared" si="27"/>
        <v>1330</v>
      </c>
      <c r="I36" s="15">
        <f>'[3]03'!J38</f>
        <v>315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30.37</v>
      </c>
      <c r="AU36" s="8">
        <v>30.37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30.37</v>
      </c>
      <c r="BM36" s="8">
        <f t="shared" si="22"/>
        <v>30.37</v>
      </c>
      <c r="BN36" s="8">
        <f t="shared" si="23"/>
        <v>31.5</v>
      </c>
      <c r="BO36" s="8">
        <f t="shared" si="24"/>
        <v>31.5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1010</v>
      </c>
      <c r="G37" s="16">
        <f>'[3]03'!G39</f>
        <v>0</v>
      </c>
      <c r="H37" s="17">
        <f t="shared" si="27"/>
        <v>1330</v>
      </c>
      <c r="I37" s="15">
        <f>'[3]03'!J39</f>
        <v>315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30.37</v>
      </c>
      <c r="AU37" s="8">
        <v>30.37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30.37</v>
      </c>
      <c r="BM37" s="8">
        <f t="shared" si="22"/>
        <v>30.37</v>
      </c>
      <c r="BN37" s="8">
        <f t="shared" si="23"/>
        <v>31.5</v>
      </c>
      <c r="BO37" s="8">
        <f t="shared" si="24"/>
        <v>31.5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1010</v>
      </c>
      <c r="G38" s="16">
        <f>'[3]03'!G40</f>
        <v>0</v>
      </c>
      <c r="H38" s="17">
        <f t="shared" si="27"/>
        <v>1330</v>
      </c>
      <c r="I38" s="15">
        <f>'[3]03'!J40</f>
        <v>315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30.37</v>
      </c>
      <c r="AU38" s="8">
        <v>30.37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30.37</v>
      </c>
      <c r="BM38" s="8">
        <f t="shared" si="22"/>
        <v>30.37</v>
      </c>
      <c r="BN38" s="8">
        <f t="shared" si="23"/>
        <v>31.5</v>
      </c>
      <c r="BO38" s="8">
        <f t="shared" si="24"/>
        <v>31.5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1010</v>
      </c>
      <c r="G39" s="16">
        <f>'[3]03'!G41</f>
        <v>0</v>
      </c>
      <c r="H39" s="17">
        <f t="shared" si="27"/>
        <v>1330</v>
      </c>
      <c r="I39" s="15">
        <f>'[3]03'!J41</f>
        <v>315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30.37</v>
      </c>
      <c r="AU39" s="8">
        <v>30.37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30.37</v>
      </c>
      <c r="BM39" s="8">
        <f t="shared" si="22"/>
        <v>30.37</v>
      </c>
      <c r="BN39" s="8">
        <f t="shared" si="23"/>
        <v>31.5</v>
      </c>
      <c r="BO39" s="8">
        <f t="shared" si="24"/>
        <v>31.5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1010</v>
      </c>
      <c r="G40" s="16">
        <f>'[3]03'!G42</f>
        <v>0</v>
      </c>
      <c r="H40" s="17">
        <f t="shared" si="27"/>
        <v>1330</v>
      </c>
      <c r="I40" s="15">
        <f>'[3]03'!J42</f>
        <v>306.21600000000001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306.21600000000001</v>
      </c>
      <c r="P40" s="18">
        <f>frq!C40</f>
        <v>1</v>
      </c>
      <c r="Q40" s="15">
        <f t="shared" si="29"/>
        <v>306.21600000000001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306.21600000000001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242.21600000000001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242.21600000000001</v>
      </c>
      <c r="AT40" s="8">
        <v>30.85</v>
      </c>
      <c r="AU40" s="8">
        <v>30.85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30.85</v>
      </c>
      <c r="BM40" s="8">
        <f t="shared" si="22"/>
        <v>30.85</v>
      </c>
      <c r="BN40" s="8">
        <f t="shared" si="23"/>
        <v>32</v>
      </c>
      <c r="BO40" s="8">
        <f t="shared" si="24"/>
        <v>32</v>
      </c>
      <c r="BP40" s="139">
        <f t="shared" si="25"/>
        <v>-1.1499999999999986</v>
      </c>
      <c r="BQ40" s="139">
        <f t="shared" si="26"/>
        <v>-1.1499999999999986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1010</v>
      </c>
      <c r="G41" s="16">
        <f>'[3]03'!G43</f>
        <v>0</v>
      </c>
      <c r="H41" s="17">
        <f t="shared" si="27"/>
        <v>1330</v>
      </c>
      <c r="I41" s="15">
        <f>'[3]03'!J43</f>
        <v>306.21600000000001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306.21600000000001</v>
      </c>
      <c r="P41" s="18">
        <f>frq!C41</f>
        <v>1</v>
      </c>
      <c r="Q41" s="15">
        <f t="shared" si="29"/>
        <v>306.21600000000001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306.21600000000001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30.85</v>
      </c>
      <c r="AU41" s="8">
        <v>30.85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30.85</v>
      </c>
      <c r="BM41" s="8">
        <f t="shared" si="22"/>
        <v>30.85</v>
      </c>
      <c r="BN41" s="8">
        <f t="shared" si="23"/>
        <v>32</v>
      </c>
      <c r="BO41" s="8">
        <f t="shared" si="24"/>
        <v>32</v>
      </c>
      <c r="BP41" s="139">
        <f t="shared" si="25"/>
        <v>-1.1499999999999986</v>
      </c>
      <c r="BQ41" s="139">
        <f t="shared" si="26"/>
        <v>-1.1499999999999986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1010</v>
      </c>
      <c r="G42" s="16">
        <f>'[3]03'!G44</f>
        <v>0</v>
      </c>
      <c r="H42" s="17">
        <f t="shared" si="27"/>
        <v>1330</v>
      </c>
      <c r="I42" s="15">
        <f>'[3]03'!J44</f>
        <v>306.21600000000001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306.21600000000001</v>
      </c>
      <c r="P42" s="18">
        <f>frq!C42</f>
        <v>1</v>
      </c>
      <c r="Q42" s="15">
        <f t="shared" si="29"/>
        <v>306.21600000000001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306.21600000000001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30.85</v>
      </c>
      <c r="AU42" s="8">
        <v>30.85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30.85</v>
      </c>
      <c r="BM42" s="8">
        <f t="shared" si="22"/>
        <v>30.85</v>
      </c>
      <c r="BN42" s="8">
        <f t="shared" si="23"/>
        <v>32</v>
      </c>
      <c r="BO42" s="8">
        <f t="shared" si="24"/>
        <v>32</v>
      </c>
      <c r="BP42" s="139">
        <f t="shared" si="25"/>
        <v>-1.1499999999999986</v>
      </c>
      <c r="BQ42" s="139">
        <f t="shared" si="26"/>
        <v>-1.1499999999999986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1010</v>
      </c>
      <c r="G43" s="16">
        <f>'[3]03'!G45</f>
        <v>0</v>
      </c>
      <c r="H43" s="17">
        <f t="shared" si="27"/>
        <v>1330</v>
      </c>
      <c r="I43" s="15">
        <f>'[3]03'!J45</f>
        <v>315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30.37</v>
      </c>
      <c r="AU43" s="8">
        <v>30.37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30.37</v>
      </c>
      <c r="BM43" s="8">
        <f t="shared" si="22"/>
        <v>30.37</v>
      </c>
      <c r="BN43" s="8">
        <f t="shared" si="23"/>
        <v>31.5</v>
      </c>
      <c r="BO43" s="8">
        <f t="shared" si="24"/>
        <v>31.5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1010</v>
      </c>
      <c r="G44" s="16">
        <f>'[3]03'!G46</f>
        <v>0</v>
      </c>
      <c r="H44" s="17">
        <f t="shared" si="27"/>
        <v>1330</v>
      </c>
      <c r="I44" s="15">
        <f>'[3]03'!J46</f>
        <v>315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30.37</v>
      </c>
      <c r="AU44" s="8">
        <v>30.37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30.37</v>
      </c>
      <c r="BM44" s="8">
        <f t="shared" si="22"/>
        <v>30.37</v>
      </c>
      <c r="BN44" s="8">
        <f t="shared" si="23"/>
        <v>31.5</v>
      </c>
      <c r="BO44" s="8">
        <f t="shared" si="24"/>
        <v>31.5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1010</v>
      </c>
      <c r="G45" s="16">
        <f>'[3]03'!G47</f>
        <v>0</v>
      </c>
      <c r="H45" s="17">
        <f t="shared" si="27"/>
        <v>1330</v>
      </c>
      <c r="I45" s="15">
        <f>'[3]03'!J47</f>
        <v>315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30.37</v>
      </c>
      <c r="AU45" s="8">
        <v>30.37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30.37</v>
      </c>
      <c r="BM45" s="8">
        <f t="shared" si="22"/>
        <v>30.37</v>
      </c>
      <c r="BN45" s="8">
        <f t="shared" si="23"/>
        <v>31.5</v>
      </c>
      <c r="BO45" s="8">
        <f t="shared" si="24"/>
        <v>31.5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1010</v>
      </c>
      <c r="G46" s="16">
        <f>'[3]03'!G48</f>
        <v>0</v>
      </c>
      <c r="H46" s="17">
        <f t="shared" si="27"/>
        <v>1330</v>
      </c>
      <c r="I46" s="15">
        <f>'[3]03'!J48</f>
        <v>315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30.37</v>
      </c>
      <c r="AU46" s="8">
        <v>30.37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30.37</v>
      </c>
      <c r="BM46" s="8">
        <f t="shared" si="22"/>
        <v>30.37</v>
      </c>
      <c r="BN46" s="8">
        <f t="shared" si="23"/>
        <v>31.5</v>
      </c>
      <c r="BO46" s="8">
        <f t="shared" si="24"/>
        <v>31.5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1010</v>
      </c>
      <c r="G47" s="16">
        <f>'[3]03'!G49</f>
        <v>0</v>
      </c>
      <c r="H47" s="17">
        <f t="shared" si="27"/>
        <v>1330</v>
      </c>
      <c r="I47" s="15">
        <f>'[3]03'!J49</f>
        <v>315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315</v>
      </c>
      <c r="P47" s="18">
        <f>frq!C47</f>
        <v>1</v>
      </c>
      <c r="Q47" s="15">
        <f t="shared" si="29"/>
        <v>315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315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31.5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31.5</v>
      </c>
      <c r="AL47" s="8">
        <f t="shared" si="31"/>
        <v>252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</v>
      </c>
      <c r="AT47" s="8">
        <v>30.37</v>
      </c>
      <c r="AU47" s="8">
        <v>30.37</v>
      </c>
      <c r="AW47" s="198">
        <v>31.5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31.5</v>
      </c>
      <c r="BD47" s="198">
        <v>31.5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31.5</v>
      </c>
      <c r="BL47" s="8">
        <f t="shared" si="21"/>
        <v>30.37</v>
      </c>
      <c r="BM47" s="8">
        <f t="shared" si="22"/>
        <v>30.37</v>
      </c>
      <c r="BN47" s="8">
        <f t="shared" si="23"/>
        <v>31.5</v>
      </c>
      <c r="BO47" s="8">
        <f t="shared" si="24"/>
        <v>31.5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1010</v>
      </c>
      <c r="G48" s="16">
        <f>'[3]03'!G50</f>
        <v>0</v>
      </c>
      <c r="H48" s="17">
        <f t="shared" si="27"/>
        <v>1330</v>
      </c>
      <c r="I48" s="15">
        <f>'[3]03'!J50</f>
        <v>315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315</v>
      </c>
      <c r="P48" s="18">
        <f>frq!C48</f>
        <v>1</v>
      </c>
      <c r="Q48" s="15">
        <f t="shared" si="29"/>
        <v>315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315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252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</v>
      </c>
      <c r="AT48" s="8">
        <v>30.37</v>
      </c>
      <c r="AU48" s="8">
        <v>30.37</v>
      </c>
      <c r="AW48" s="198">
        <v>31.5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31.5</v>
      </c>
      <c r="BD48" s="198">
        <v>31.5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31.5</v>
      </c>
      <c r="BL48" s="8">
        <f t="shared" si="21"/>
        <v>30.37</v>
      </c>
      <c r="BM48" s="8">
        <f t="shared" si="22"/>
        <v>30.37</v>
      </c>
      <c r="BN48" s="8">
        <f t="shared" si="23"/>
        <v>31.5</v>
      </c>
      <c r="BO48" s="8">
        <f t="shared" si="24"/>
        <v>31.5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1010</v>
      </c>
      <c r="G49" s="16">
        <f>'[3]03'!G51</f>
        <v>0</v>
      </c>
      <c r="H49" s="17">
        <f t="shared" si="27"/>
        <v>1330</v>
      </c>
      <c r="I49" s="15">
        <f>'[3]03'!J51</f>
        <v>315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315</v>
      </c>
      <c r="P49" s="18">
        <f>frq!C49</f>
        <v>1</v>
      </c>
      <c r="Q49" s="15">
        <f t="shared" si="29"/>
        <v>315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315</v>
      </c>
      <c r="X49" s="8">
        <f t="shared" si="4"/>
        <v>31.88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31.88</v>
      </c>
      <c r="AE49" s="8">
        <f t="shared" si="11"/>
        <v>31.88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31.88</v>
      </c>
      <c r="AL49" s="8">
        <f t="shared" si="31"/>
        <v>251.24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251.24</v>
      </c>
      <c r="AT49" s="8">
        <v>30.85</v>
      </c>
      <c r="AU49" s="8">
        <v>30.85</v>
      </c>
      <c r="AW49" s="198">
        <v>31.88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31.88</v>
      </c>
      <c r="BD49" s="198">
        <v>31.88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31.88</v>
      </c>
      <c r="BL49" s="8">
        <f t="shared" si="21"/>
        <v>30.85</v>
      </c>
      <c r="BM49" s="8">
        <f t="shared" si="22"/>
        <v>30.85</v>
      </c>
      <c r="BN49" s="8">
        <f t="shared" si="23"/>
        <v>31.88</v>
      </c>
      <c r="BO49" s="8">
        <f t="shared" si="24"/>
        <v>31.88</v>
      </c>
      <c r="BP49" s="139">
        <f t="shared" si="25"/>
        <v>-1.0299999999999976</v>
      </c>
      <c r="BQ49" s="139">
        <f t="shared" si="26"/>
        <v>-1.0299999999999976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1010</v>
      </c>
      <c r="G50" s="16">
        <f>'[3]03'!G52</f>
        <v>0</v>
      </c>
      <c r="H50" s="17">
        <f t="shared" si="27"/>
        <v>1330</v>
      </c>
      <c r="I50" s="15">
        <f>'[3]03'!J52</f>
        <v>315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315</v>
      </c>
      <c r="P50" s="18">
        <f>frq!C50</f>
        <v>1</v>
      </c>
      <c r="Q50" s="15">
        <f t="shared" si="29"/>
        <v>315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315</v>
      </c>
      <c r="X50" s="8">
        <f t="shared" si="4"/>
        <v>31.88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31.88</v>
      </c>
      <c r="AE50" s="8">
        <f t="shared" si="11"/>
        <v>31.88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31.88</v>
      </c>
      <c r="AL50" s="8">
        <f t="shared" si="31"/>
        <v>251.24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251.24</v>
      </c>
      <c r="AT50" s="8">
        <v>30.85</v>
      </c>
      <c r="AU50" s="8">
        <v>30.85</v>
      </c>
      <c r="AW50" s="198">
        <v>31.88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31.88</v>
      </c>
      <c r="BD50" s="198">
        <v>31.88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31.88</v>
      </c>
      <c r="BL50" s="8">
        <f t="shared" si="21"/>
        <v>30.85</v>
      </c>
      <c r="BM50" s="8">
        <f t="shared" si="22"/>
        <v>30.85</v>
      </c>
      <c r="BN50" s="8">
        <f t="shared" si="23"/>
        <v>31.88</v>
      </c>
      <c r="BO50" s="8">
        <f t="shared" si="24"/>
        <v>31.88</v>
      </c>
      <c r="BP50" s="139">
        <f t="shared" si="25"/>
        <v>-1.0299999999999976</v>
      </c>
      <c r="BQ50" s="139">
        <f t="shared" si="26"/>
        <v>-1.0299999999999976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990</v>
      </c>
      <c r="G51" s="16">
        <f>'[3]03'!G53</f>
        <v>0</v>
      </c>
      <c r="H51" s="17">
        <f t="shared" si="27"/>
        <v>1310</v>
      </c>
      <c r="I51" s="15">
        <f>'[3]03'!J53</f>
        <v>315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315</v>
      </c>
      <c r="P51" s="18">
        <f>frq!C51</f>
        <v>1</v>
      </c>
      <c r="Q51" s="15">
        <f t="shared" si="29"/>
        <v>315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315</v>
      </c>
      <c r="X51" s="8">
        <f t="shared" si="4"/>
        <v>31.5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31.5</v>
      </c>
      <c r="AE51" s="8">
        <f t="shared" si="11"/>
        <v>31.5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31.5</v>
      </c>
      <c r="AL51" s="8">
        <f t="shared" si="31"/>
        <v>252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252</v>
      </c>
      <c r="AT51" s="8">
        <v>30.85</v>
      </c>
      <c r="AU51" s="8">
        <v>30.85</v>
      </c>
      <c r="AW51" s="198">
        <v>31.5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31.5</v>
      </c>
      <c r="BD51" s="198">
        <v>31.5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31.5</v>
      </c>
      <c r="BL51" s="8">
        <f t="shared" si="21"/>
        <v>30.85</v>
      </c>
      <c r="BM51" s="8">
        <f t="shared" si="22"/>
        <v>30.85</v>
      </c>
      <c r="BN51" s="8">
        <f t="shared" si="23"/>
        <v>31.5</v>
      </c>
      <c r="BO51" s="8">
        <f t="shared" si="24"/>
        <v>31.5</v>
      </c>
      <c r="BP51" s="139">
        <f t="shared" si="25"/>
        <v>-0.64999999999999858</v>
      </c>
      <c r="BQ51" s="139">
        <f t="shared" si="26"/>
        <v>-0.64999999999999858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990</v>
      </c>
      <c r="G52" s="16">
        <f>'[3]03'!G54</f>
        <v>0</v>
      </c>
      <c r="H52" s="17">
        <f t="shared" si="27"/>
        <v>1310</v>
      </c>
      <c r="I52" s="15">
        <f>'[3]03'!J54</f>
        <v>315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315</v>
      </c>
      <c r="P52" s="18">
        <f>frq!C52</f>
        <v>1</v>
      </c>
      <c r="Q52" s="15">
        <f t="shared" si="29"/>
        <v>315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315</v>
      </c>
      <c r="X52" s="8">
        <f t="shared" si="4"/>
        <v>31.5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31.5</v>
      </c>
      <c r="AE52" s="8">
        <f t="shared" si="11"/>
        <v>31.5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31.5</v>
      </c>
      <c r="AL52" s="8">
        <f t="shared" si="31"/>
        <v>252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252</v>
      </c>
      <c r="AT52" s="8">
        <v>30.85</v>
      </c>
      <c r="AU52" s="8">
        <v>30.85</v>
      </c>
      <c r="AW52" s="198">
        <v>31.5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31.5</v>
      </c>
      <c r="BD52" s="198">
        <v>31.5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31.5</v>
      </c>
      <c r="BL52" s="8">
        <f t="shared" si="21"/>
        <v>30.85</v>
      </c>
      <c r="BM52" s="8">
        <f t="shared" si="22"/>
        <v>30.85</v>
      </c>
      <c r="BN52" s="8">
        <f t="shared" si="23"/>
        <v>31.5</v>
      </c>
      <c r="BO52" s="8">
        <f t="shared" si="24"/>
        <v>31.5</v>
      </c>
      <c r="BP52" s="139">
        <f t="shared" si="25"/>
        <v>-0.64999999999999858</v>
      </c>
      <c r="BQ52" s="139">
        <f t="shared" si="26"/>
        <v>-0.64999999999999858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990</v>
      </c>
      <c r="G53" s="16">
        <f>'[3]03'!G55</f>
        <v>0</v>
      </c>
      <c r="H53" s="17">
        <f t="shared" si="27"/>
        <v>1310</v>
      </c>
      <c r="I53" s="15">
        <f>'[3]03'!J55</f>
        <v>315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315</v>
      </c>
      <c r="P53" s="18">
        <f>frq!C53</f>
        <v>1</v>
      </c>
      <c r="Q53" s="15">
        <f t="shared" si="29"/>
        <v>315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315</v>
      </c>
      <c r="X53" s="8">
        <f t="shared" si="4"/>
        <v>31.5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31.5</v>
      </c>
      <c r="AE53" s="8">
        <f t="shared" si="11"/>
        <v>31.5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31.5</v>
      </c>
      <c r="AL53" s="8">
        <f t="shared" si="31"/>
        <v>252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252</v>
      </c>
      <c r="AT53" s="8">
        <v>30.85</v>
      </c>
      <c r="AU53" s="8">
        <v>30.37</v>
      </c>
      <c r="AW53" s="198">
        <v>31.5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31.5</v>
      </c>
      <c r="BD53" s="198">
        <v>31.5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31.5</v>
      </c>
      <c r="BL53" s="8">
        <f t="shared" si="21"/>
        <v>30.85</v>
      </c>
      <c r="BM53" s="8">
        <f t="shared" si="22"/>
        <v>30.37</v>
      </c>
      <c r="BN53" s="8">
        <f t="shared" si="23"/>
        <v>31.5</v>
      </c>
      <c r="BO53" s="8">
        <f t="shared" si="24"/>
        <v>31.5</v>
      </c>
      <c r="BP53" s="139">
        <f t="shared" si="25"/>
        <v>-0.64999999999999858</v>
      </c>
      <c r="BQ53" s="139">
        <f t="shared" si="26"/>
        <v>-1.129999999999999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990</v>
      </c>
      <c r="G54" s="16">
        <f>'[3]03'!G56</f>
        <v>0</v>
      </c>
      <c r="H54" s="17">
        <f t="shared" si="27"/>
        <v>1310</v>
      </c>
      <c r="I54" s="15">
        <f>'[3]03'!J56</f>
        <v>315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315</v>
      </c>
      <c r="P54" s="18">
        <f>frq!C54</f>
        <v>1</v>
      </c>
      <c r="Q54" s="15">
        <f t="shared" si="29"/>
        <v>315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315</v>
      </c>
      <c r="X54" s="8">
        <f t="shared" si="4"/>
        <v>31.5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31.5</v>
      </c>
      <c r="AE54" s="8">
        <f t="shared" si="11"/>
        <v>31.5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31.5</v>
      </c>
      <c r="AL54" s="8">
        <f t="shared" si="31"/>
        <v>252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252</v>
      </c>
      <c r="AT54" s="8">
        <v>30.85</v>
      </c>
      <c r="AU54" s="8">
        <v>30.37</v>
      </c>
      <c r="AW54" s="198">
        <v>31.5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31.5</v>
      </c>
      <c r="BD54" s="198">
        <v>31.5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31.5</v>
      </c>
      <c r="BL54" s="8">
        <f t="shared" si="21"/>
        <v>30.85</v>
      </c>
      <c r="BM54" s="8">
        <f t="shared" si="22"/>
        <v>30.37</v>
      </c>
      <c r="BN54" s="8">
        <f t="shared" si="23"/>
        <v>31.5</v>
      </c>
      <c r="BO54" s="8">
        <f t="shared" si="24"/>
        <v>31.5</v>
      </c>
      <c r="BP54" s="139">
        <f t="shared" si="25"/>
        <v>-0.64999999999999858</v>
      </c>
      <c r="BQ54" s="139">
        <f t="shared" si="26"/>
        <v>-1.129999999999999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990</v>
      </c>
      <c r="G55" s="16">
        <f>'[3]03'!G57</f>
        <v>0</v>
      </c>
      <c r="H55" s="17">
        <f t="shared" si="27"/>
        <v>1310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30.85</v>
      </c>
      <c r="AU55" s="8">
        <v>30.85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30.85</v>
      </c>
      <c r="BM55" s="8">
        <f t="shared" si="22"/>
        <v>30.85</v>
      </c>
      <c r="BN55" s="8">
        <f t="shared" si="23"/>
        <v>32</v>
      </c>
      <c r="BO55" s="8">
        <f t="shared" si="24"/>
        <v>32</v>
      </c>
      <c r="BP55" s="139">
        <f t="shared" si="25"/>
        <v>-1.1499999999999986</v>
      </c>
      <c r="BQ55" s="139">
        <f t="shared" si="26"/>
        <v>-1.1499999999999986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990</v>
      </c>
      <c r="G56" s="16">
        <f>'[3]03'!G58</f>
        <v>0</v>
      </c>
      <c r="H56" s="17">
        <f t="shared" si="27"/>
        <v>1310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30.85</v>
      </c>
      <c r="AU56" s="8">
        <v>30.85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30.85</v>
      </c>
      <c r="BM56" s="8">
        <f t="shared" si="22"/>
        <v>30.85</v>
      </c>
      <c r="BN56" s="8">
        <f t="shared" si="23"/>
        <v>32</v>
      </c>
      <c r="BO56" s="8">
        <f t="shared" si="24"/>
        <v>32</v>
      </c>
      <c r="BP56" s="139">
        <f t="shared" si="25"/>
        <v>-1.1499999999999986</v>
      </c>
      <c r="BQ56" s="139">
        <f t="shared" si="26"/>
        <v>-1.1499999999999986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990</v>
      </c>
      <c r="G57" s="16">
        <f>'[3]03'!G59</f>
        <v>0</v>
      </c>
      <c r="H57" s="17">
        <f t="shared" si="27"/>
        <v>1310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30.85</v>
      </c>
      <c r="AU57" s="8">
        <v>30.85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30.85</v>
      </c>
      <c r="BM57" s="8">
        <f t="shared" si="22"/>
        <v>30.85</v>
      </c>
      <c r="BN57" s="8">
        <f t="shared" si="23"/>
        <v>32</v>
      </c>
      <c r="BO57" s="8">
        <f t="shared" si="24"/>
        <v>32</v>
      </c>
      <c r="BP57" s="139">
        <f t="shared" si="25"/>
        <v>-1.1499999999999986</v>
      </c>
      <c r="BQ57" s="139">
        <f t="shared" si="26"/>
        <v>-1.1499999999999986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990</v>
      </c>
      <c r="G58" s="16">
        <f>'[3]03'!G60</f>
        <v>0</v>
      </c>
      <c r="H58" s="17">
        <f t="shared" si="27"/>
        <v>1310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30.85</v>
      </c>
      <c r="AU58" s="8">
        <v>30.85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30.85</v>
      </c>
      <c r="BM58" s="8">
        <f t="shared" si="22"/>
        <v>30.85</v>
      </c>
      <c r="BN58" s="8">
        <f t="shared" si="23"/>
        <v>32</v>
      </c>
      <c r="BO58" s="8">
        <f t="shared" si="24"/>
        <v>32</v>
      </c>
      <c r="BP58" s="139">
        <f t="shared" si="25"/>
        <v>-1.1499999999999986</v>
      </c>
      <c r="BQ58" s="139">
        <f t="shared" si="26"/>
        <v>-1.1499999999999986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990</v>
      </c>
      <c r="G59" s="16">
        <f>'[3]03'!G61</f>
        <v>0</v>
      </c>
      <c r="H59" s="17">
        <f t="shared" si="27"/>
        <v>1310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30.85</v>
      </c>
      <c r="AU59" s="8">
        <v>30.85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30.85</v>
      </c>
      <c r="BM59" s="8">
        <f t="shared" si="22"/>
        <v>30.85</v>
      </c>
      <c r="BN59" s="8">
        <f t="shared" si="23"/>
        <v>32</v>
      </c>
      <c r="BO59" s="8">
        <f t="shared" si="24"/>
        <v>32</v>
      </c>
      <c r="BP59" s="139">
        <f t="shared" si="25"/>
        <v>-1.1499999999999986</v>
      </c>
      <c r="BQ59" s="139">
        <f t="shared" si="26"/>
        <v>-1.1499999999999986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990</v>
      </c>
      <c r="G60" s="16">
        <f>'[3]03'!G62</f>
        <v>0</v>
      </c>
      <c r="H60" s="17">
        <f t="shared" si="27"/>
        <v>1310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30.85</v>
      </c>
      <c r="AU60" s="8">
        <v>30.85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30.85</v>
      </c>
      <c r="BM60" s="8">
        <f t="shared" si="22"/>
        <v>30.85</v>
      </c>
      <c r="BN60" s="8">
        <f t="shared" si="23"/>
        <v>32</v>
      </c>
      <c r="BO60" s="8">
        <f t="shared" si="24"/>
        <v>32</v>
      </c>
      <c r="BP60" s="139">
        <f t="shared" si="25"/>
        <v>-1.1499999999999986</v>
      </c>
      <c r="BQ60" s="139">
        <f t="shared" si="26"/>
        <v>-1.1499999999999986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990</v>
      </c>
      <c r="G61" s="16">
        <f>'[3]03'!G63</f>
        <v>0</v>
      </c>
      <c r="H61" s="17">
        <f t="shared" si="27"/>
        <v>1310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26.34</v>
      </c>
      <c r="AE61" s="8">
        <f t="shared" si="11"/>
        <v>26.34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26.34</v>
      </c>
      <c r="AL61" s="8">
        <f t="shared" si="31"/>
        <v>217.32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217.32</v>
      </c>
      <c r="AT61" s="8">
        <v>25.39</v>
      </c>
      <c r="AU61" s="8">
        <v>25.39</v>
      </c>
      <c r="AW61" s="198">
        <v>26.34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26.34</v>
      </c>
      <c r="BD61" s="198">
        <v>26.34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26.34</v>
      </c>
      <c r="BL61" s="8">
        <f t="shared" si="21"/>
        <v>25.39</v>
      </c>
      <c r="BM61" s="8">
        <f t="shared" si="22"/>
        <v>25.39</v>
      </c>
      <c r="BN61" s="8">
        <f t="shared" si="23"/>
        <v>26.34</v>
      </c>
      <c r="BO61" s="8">
        <f t="shared" si="24"/>
        <v>26.34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990</v>
      </c>
      <c r="G62" s="16">
        <f>'[3]03'!G64</f>
        <v>0</v>
      </c>
      <c r="H62" s="17">
        <f t="shared" si="27"/>
        <v>1310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26.34</v>
      </c>
      <c r="AE62" s="8">
        <f t="shared" si="11"/>
        <v>26.34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26.34</v>
      </c>
      <c r="AL62" s="8">
        <f t="shared" ref="AL62:AN98" si="35">Q62-X62-AE62</f>
        <v>217.32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217.32</v>
      </c>
      <c r="AT62" s="8">
        <v>25.39</v>
      </c>
      <c r="AU62" s="8">
        <v>25.39</v>
      </c>
      <c r="AW62" s="198">
        <v>26.34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26.34</v>
      </c>
      <c r="BD62" s="198">
        <v>26.34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26.34</v>
      </c>
      <c r="BL62" s="8">
        <f t="shared" si="21"/>
        <v>25.39</v>
      </c>
      <c r="BM62" s="8">
        <f t="shared" si="22"/>
        <v>25.39</v>
      </c>
      <c r="BN62" s="8">
        <f t="shared" si="23"/>
        <v>26.34</v>
      </c>
      <c r="BO62" s="8">
        <f t="shared" si="24"/>
        <v>26.34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990</v>
      </c>
      <c r="G63" s="16">
        <f>'[3]03'!G65</f>
        <v>0</v>
      </c>
      <c r="H63" s="17">
        <f t="shared" si="27"/>
        <v>1310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30.85</v>
      </c>
      <c r="AU63" s="8">
        <v>30.85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30.85</v>
      </c>
      <c r="BM63" s="8">
        <f t="shared" si="22"/>
        <v>30.85</v>
      </c>
      <c r="BN63" s="8">
        <f t="shared" si="23"/>
        <v>32</v>
      </c>
      <c r="BO63" s="8">
        <f t="shared" si="24"/>
        <v>32</v>
      </c>
      <c r="BP63" s="139">
        <f t="shared" si="25"/>
        <v>-1.1499999999999986</v>
      </c>
      <c r="BQ63" s="139">
        <f t="shared" si="26"/>
        <v>-1.1499999999999986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990</v>
      </c>
      <c r="G64" s="16">
        <f>'[3]03'!G66</f>
        <v>0</v>
      </c>
      <c r="H64" s="17">
        <f t="shared" si="27"/>
        <v>1310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30.85</v>
      </c>
      <c r="AU64" s="8">
        <v>30.85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30.85</v>
      </c>
      <c r="BM64" s="8">
        <f t="shared" si="22"/>
        <v>30.85</v>
      </c>
      <c r="BN64" s="8">
        <f t="shared" si="23"/>
        <v>32</v>
      </c>
      <c r="BO64" s="8">
        <f t="shared" si="24"/>
        <v>32</v>
      </c>
      <c r="BP64" s="139">
        <f t="shared" si="25"/>
        <v>-1.1499999999999986</v>
      </c>
      <c r="BQ64" s="139">
        <f t="shared" si="26"/>
        <v>-1.1499999999999986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990</v>
      </c>
      <c r="G65" s="16">
        <f>'[3]03'!G67</f>
        <v>0</v>
      </c>
      <c r="H65" s="17">
        <f t="shared" si="27"/>
        <v>1310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30.85</v>
      </c>
      <c r="AU65" s="8">
        <v>30.85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30.85</v>
      </c>
      <c r="BM65" s="8">
        <f t="shared" si="22"/>
        <v>30.85</v>
      </c>
      <c r="BN65" s="8">
        <f t="shared" si="23"/>
        <v>32</v>
      </c>
      <c r="BO65" s="8">
        <f t="shared" si="24"/>
        <v>32</v>
      </c>
      <c r="BP65" s="139">
        <f t="shared" si="25"/>
        <v>-1.1499999999999986</v>
      </c>
      <c r="BQ65" s="139">
        <f t="shared" si="26"/>
        <v>-1.1499999999999986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990</v>
      </c>
      <c r="G66" s="16">
        <f>'[3]03'!G68</f>
        <v>0</v>
      </c>
      <c r="H66" s="17">
        <f t="shared" si="27"/>
        <v>1310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30.85</v>
      </c>
      <c r="AU66" s="8">
        <v>30.85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30.85</v>
      </c>
      <c r="BM66" s="8">
        <f t="shared" si="22"/>
        <v>30.85</v>
      </c>
      <c r="BN66" s="8">
        <f t="shared" si="23"/>
        <v>32</v>
      </c>
      <c r="BO66" s="8">
        <f t="shared" si="24"/>
        <v>32</v>
      </c>
      <c r="BP66" s="139">
        <f t="shared" si="25"/>
        <v>-1.1499999999999986</v>
      </c>
      <c r="BQ66" s="139">
        <f t="shared" si="26"/>
        <v>-1.1499999999999986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990</v>
      </c>
      <c r="G67" s="16">
        <f>'[3]03'!G69</f>
        <v>0</v>
      </c>
      <c r="H67" s="17">
        <f t="shared" si="27"/>
        <v>1310</v>
      </c>
      <c r="I67" s="15">
        <f>'[3]03'!J69</f>
        <v>315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31.5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</v>
      </c>
      <c r="AT67" s="8">
        <v>30.37</v>
      </c>
      <c r="AU67" s="8">
        <v>30.37</v>
      </c>
      <c r="AW67" s="198">
        <v>31.5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31.5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30.37</v>
      </c>
      <c r="BM67" s="8">
        <f t="shared" si="22"/>
        <v>30.37</v>
      </c>
      <c r="BN67" s="8">
        <f t="shared" si="23"/>
        <v>31.5</v>
      </c>
      <c r="BO67" s="8">
        <f t="shared" si="24"/>
        <v>31.5</v>
      </c>
      <c r="BP67" s="139">
        <f t="shared" si="25"/>
        <v>-1.129999999999999</v>
      </c>
      <c r="BQ67" s="139">
        <f t="shared" si="26"/>
        <v>-1.129999999999999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990</v>
      </c>
      <c r="G68" s="16">
        <f>'[3]03'!G70</f>
        <v>0</v>
      </c>
      <c r="H68" s="17">
        <f t="shared" si="27"/>
        <v>1310</v>
      </c>
      <c r="I68" s="15">
        <f>'[3]03'!J70</f>
        <v>315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</v>
      </c>
      <c r="AT68" s="8">
        <v>30.37</v>
      </c>
      <c r="AU68" s="8">
        <v>30.37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30.37</v>
      </c>
      <c r="BM68" s="8">
        <f t="shared" ref="BM68:BM98" si="54">AU68</f>
        <v>30.37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-1.129999999999999</v>
      </c>
      <c r="BQ68" s="139">
        <f t="shared" ref="BQ68:BQ98" si="58">BM68-BO68</f>
        <v>-1.129999999999999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990</v>
      </c>
      <c r="G69" s="16">
        <f>'[3]03'!G71</f>
        <v>0</v>
      </c>
      <c r="H69" s="17">
        <f t="shared" ref="H69:H98" si="59">SUM(B69:G69)</f>
        <v>1310</v>
      </c>
      <c r="I69" s="15">
        <f>'[3]03'!J71</f>
        <v>315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30.37</v>
      </c>
      <c r="AU69" s="8">
        <v>30.37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30.37</v>
      </c>
      <c r="BM69" s="8">
        <f t="shared" si="54"/>
        <v>30.37</v>
      </c>
      <c r="BN69" s="8">
        <f t="shared" si="55"/>
        <v>31.5</v>
      </c>
      <c r="BO69" s="8">
        <f t="shared" si="56"/>
        <v>31.5</v>
      </c>
      <c r="BP69" s="139">
        <f t="shared" si="57"/>
        <v>-1.129999999999999</v>
      </c>
      <c r="BQ69" s="139">
        <f t="shared" si="58"/>
        <v>-1.129999999999999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990</v>
      </c>
      <c r="G70" s="16">
        <f>'[3]03'!G72</f>
        <v>0</v>
      </c>
      <c r="H70" s="17">
        <f t="shared" si="59"/>
        <v>1310</v>
      </c>
      <c r="I70" s="15">
        <f>'[3]03'!J72</f>
        <v>315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30.37</v>
      </c>
      <c r="AU70" s="8">
        <v>30.37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30.37</v>
      </c>
      <c r="BM70" s="8">
        <f t="shared" si="54"/>
        <v>30.37</v>
      </c>
      <c r="BN70" s="8">
        <f t="shared" si="55"/>
        <v>31.5</v>
      </c>
      <c r="BO70" s="8">
        <f t="shared" si="56"/>
        <v>31.5</v>
      </c>
      <c r="BP70" s="139">
        <f t="shared" si="57"/>
        <v>-1.129999999999999</v>
      </c>
      <c r="BQ70" s="139">
        <f t="shared" si="58"/>
        <v>-1.129999999999999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990</v>
      </c>
      <c r="G71" s="16">
        <f>'[3]03'!G73</f>
        <v>0</v>
      </c>
      <c r="H71" s="17">
        <f t="shared" si="59"/>
        <v>1310</v>
      </c>
      <c r="I71" s="15">
        <f>'[3]03'!J73</f>
        <v>315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30.37</v>
      </c>
      <c r="AU71" s="8">
        <v>30.37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30.37</v>
      </c>
      <c r="BM71" s="8">
        <f t="shared" si="54"/>
        <v>30.37</v>
      </c>
      <c r="BN71" s="8">
        <f t="shared" si="55"/>
        <v>31.5</v>
      </c>
      <c r="BO71" s="8">
        <f t="shared" si="56"/>
        <v>31.5</v>
      </c>
      <c r="BP71" s="139">
        <f t="shared" si="57"/>
        <v>-1.129999999999999</v>
      </c>
      <c r="BQ71" s="139">
        <f t="shared" si="58"/>
        <v>-1.129999999999999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990</v>
      </c>
      <c r="G72" s="16">
        <f>'[3]03'!G74</f>
        <v>0</v>
      </c>
      <c r="H72" s="17">
        <f t="shared" si="59"/>
        <v>1310</v>
      </c>
      <c r="I72" s="15">
        <f>'[3]03'!J74</f>
        <v>315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30.37</v>
      </c>
      <c r="AU72" s="8">
        <v>30.37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30.37</v>
      </c>
      <c r="BM72" s="8">
        <f t="shared" si="54"/>
        <v>30.37</v>
      </c>
      <c r="BN72" s="8">
        <f t="shared" si="55"/>
        <v>31.5</v>
      </c>
      <c r="BO72" s="8">
        <f t="shared" si="56"/>
        <v>31.5</v>
      </c>
      <c r="BP72" s="139">
        <f t="shared" si="57"/>
        <v>-1.129999999999999</v>
      </c>
      <c r="BQ72" s="139">
        <f t="shared" si="58"/>
        <v>-1.129999999999999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990</v>
      </c>
      <c r="G73" s="16">
        <f>'[3]03'!G75</f>
        <v>0</v>
      </c>
      <c r="H73" s="17">
        <f t="shared" si="59"/>
        <v>1310</v>
      </c>
      <c r="I73" s="15">
        <f>'[3]03'!J75</f>
        <v>315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30.37</v>
      </c>
      <c r="AU73" s="8">
        <v>30.37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30.37</v>
      </c>
      <c r="BM73" s="8">
        <f t="shared" si="54"/>
        <v>30.37</v>
      </c>
      <c r="BN73" s="8">
        <f t="shared" si="55"/>
        <v>31.5</v>
      </c>
      <c r="BO73" s="8">
        <f t="shared" si="56"/>
        <v>31.5</v>
      </c>
      <c r="BP73" s="139">
        <f t="shared" si="57"/>
        <v>-1.129999999999999</v>
      </c>
      <c r="BQ73" s="139">
        <f t="shared" si="58"/>
        <v>-1.129999999999999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990</v>
      </c>
      <c r="G74" s="16">
        <f>'[3]03'!G76</f>
        <v>0</v>
      </c>
      <c r="H74" s="17">
        <f t="shared" si="59"/>
        <v>1310</v>
      </c>
      <c r="I74" s="15">
        <f>'[3]03'!J76</f>
        <v>315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30.37</v>
      </c>
      <c r="AU74" s="8">
        <v>30.37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30.37</v>
      </c>
      <c r="BM74" s="8">
        <f t="shared" si="54"/>
        <v>30.37</v>
      </c>
      <c r="BN74" s="8">
        <f t="shared" si="55"/>
        <v>31.5</v>
      </c>
      <c r="BO74" s="8">
        <f t="shared" si="56"/>
        <v>31.5</v>
      </c>
      <c r="BP74" s="139">
        <f t="shared" si="57"/>
        <v>-1.129999999999999</v>
      </c>
      <c r="BQ74" s="139">
        <f t="shared" si="58"/>
        <v>-1.129999999999999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1010</v>
      </c>
      <c r="G75" s="16">
        <f>'[3]03'!G77</f>
        <v>0</v>
      </c>
      <c r="H75" s="17">
        <f t="shared" si="59"/>
        <v>1330</v>
      </c>
      <c r="I75" s="15">
        <f>'[3]03'!J77</f>
        <v>315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30.37</v>
      </c>
      <c r="AU75" s="8">
        <v>30.37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30.37</v>
      </c>
      <c r="BM75" s="8">
        <f t="shared" si="54"/>
        <v>30.37</v>
      </c>
      <c r="BN75" s="8">
        <f t="shared" si="55"/>
        <v>31.5</v>
      </c>
      <c r="BO75" s="8">
        <f t="shared" si="56"/>
        <v>31.5</v>
      </c>
      <c r="BP75" s="139">
        <f t="shared" si="57"/>
        <v>-1.129999999999999</v>
      </c>
      <c r="BQ75" s="139">
        <f t="shared" si="58"/>
        <v>-1.129999999999999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1010</v>
      </c>
      <c r="G76" s="16">
        <f>'[3]03'!G78</f>
        <v>0</v>
      </c>
      <c r="H76" s="17">
        <f t="shared" si="59"/>
        <v>1330</v>
      </c>
      <c r="I76" s="15">
        <f>'[3]03'!J78</f>
        <v>315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30.37</v>
      </c>
      <c r="AU76" s="8">
        <v>30.37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30.37</v>
      </c>
      <c r="BM76" s="8">
        <f t="shared" si="54"/>
        <v>30.37</v>
      </c>
      <c r="BN76" s="8">
        <f t="shared" si="55"/>
        <v>31.5</v>
      </c>
      <c r="BO76" s="8">
        <f t="shared" si="56"/>
        <v>31.5</v>
      </c>
      <c r="BP76" s="139">
        <f t="shared" si="57"/>
        <v>-1.129999999999999</v>
      </c>
      <c r="BQ76" s="139">
        <f t="shared" si="58"/>
        <v>-1.129999999999999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1010</v>
      </c>
      <c r="G77" s="16">
        <f>'[3]03'!G79</f>
        <v>0</v>
      </c>
      <c r="H77" s="17">
        <f t="shared" si="59"/>
        <v>1330</v>
      </c>
      <c r="I77" s="15">
        <f>'[3]03'!J79</f>
        <v>315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30.37</v>
      </c>
      <c r="AU77" s="8">
        <v>30.37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30.37</v>
      </c>
      <c r="BM77" s="8">
        <f t="shared" si="54"/>
        <v>30.37</v>
      </c>
      <c r="BN77" s="8">
        <f t="shared" si="55"/>
        <v>31.5</v>
      </c>
      <c r="BO77" s="8">
        <f t="shared" si="56"/>
        <v>31.5</v>
      </c>
      <c r="BP77" s="139">
        <f t="shared" si="57"/>
        <v>-1.129999999999999</v>
      </c>
      <c r="BQ77" s="139">
        <f t="shared" si="58"/>
        <v>-1.129999999999999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1010</v>
      </c>
      <c r="G78" s="16">
        <f>'[3]03'!G80</f>
        <v>0</v>
      </c>
      <c r="H78" s="17">
        <f t="shared" si="59"/>
        <v>1330</v>
      </c>
      <c r="I78" s="15">
        <f>'[3]03'!J80</f>
        <v>315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30.37</v>
      </c>
      <c r="AU78" s="8">
        <v>30.37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30.37</v>
      </c>
      <c r="BM78" s="8">
        <f t="shared" si="54"/>
        <v>30.37</v>
      </c>
      <c r="BN78" s="8">
        <f t="shared" si="55"/>
        <v>31.5</v>
      </c>
      <c r="BO78" s="8">
        <f t="shared" si="56"/>
        <v>31.5</v>
      </c>
      <c r="BP78" s="139">
        <f t="shared" si="57"/>
        <v>-1.129999999999999</v>
      </c>
      <c r="BQ78" s="139">
        <f t="shared" si="58"/>
        <v>-1.129999999999999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1010</v>
      </c>
      <c r="G79" s="16">
        <f>'[3]03'!G81</f>
        <v>0</v>
      </c>
      <c r="H79" s="17">
        <f t="shared" si="59"/>
        <v>1330</v>
      </c>
      <c r="I79" s="15">
        <f>'[3]03'!J81</f>
        <v>315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30.37</v>
      </c>
      <c r="AU79" s="8">
        <v>30.37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30.37</v>
      </c>
      <c r="BM79" s="8">
        <f t="shared" si="54"/>
        <v>30.37</v>
      </c>
      <c r="BN79" s="8">
        <f t="shared" si="55"/>
        <v>31.5</v>
      </c>
      <c r="BO79" s="8">
        <f t="shared" si="56"/>
        <v>31.5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1010</v>
      </c>
      <c r="G80" s="16">
        <f>'[3]03'!G82</f>
        <v>0</v>
      </c>
      <c r="H80" s="17">
        <f t="shared" si="59"/>
        <v>1330</v>
      </c>
      <c r="I80" s="15">
        <f>'[3]03'!J82</f>
        <v>315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30.37</v>
      </c>
      <c r="AU80" s="8">
        <v>30.37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30.37</v>
      </c>
      <c r="BM80" s="8">
        <f t="shared" si="54"/>
        <v>30.37</v>
      </c>
      <c r="BN80" s="8">
        <f t="shared" si="55"/>
        <v>31.5</v>
      </c>
      <c r="BO80" s="8">
        <f t="shared" si="56"/>
        <v>31.5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1010</v>
      </c>
      <c r="G81" s="16">
        <f>'[3]03'!G83</f>
        <v>0</v>
      </c>
      <c r="H81" s="17">
        <f t="shared" si="59"/>
        <v>1330</v>
      </c>
      <c r="I81" s="15">
        <f>'[3]03'!J83</f>
        <v>315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30.37</v>
      </c>
      <c r="AU81" s="8">
        <v>30.37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30.37</v>
      </c>
      <c r="BM81" s="8">
        <f t="shared" si="54"/>
        <v>30.37</v>
      </c>
      <c r="BN81" s="8">
        <f t="shared" si="55"/>
        <v>31.5</v>
      </c>
      <c r="BO81" s="8">
        <f t="shared" si="56"/>
        <v>31.5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1010</v>
      </c>
      <c r="G82" s="16">
        <f>'[3]03'!G84</f>
        <v>0</v>
      </c>
      <c r="H82" s="17">
        <f t="shared" si="59"/>
        <v>1330</v>
      </c>
      <c r="I82" s="15">
        <f>'[3]03'!J84</f>
        <v>315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30.37</v>
      </c>
      <c r="AU82" s="8">
        <v>30.37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30.37</v>
      </c>
      <c r="BM82" s="8">
        <f t="shared" si="54"/>
        <v>30.37</v>
      </c>
      <c r="BN82" s="8">
        <f t="shared" si="55"/>
        <v>31.5</v>
      </c>
      <c r="BO82" s="8">
        <f t="shared" si="56"/>
        <v>31.5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1010</v>
      </c>
      <c r="G83" s="16">
        <f>'[3]03'!G85</f>
        <v>0</v>
      </c>
      <c r="H83" s="17">
        <f t="shared" si="59"/>
        <v>1330</v>
      </c>
      <c r="I83" s="15">
        <f>'[3]03'!J85</f>
        <v>315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31.88</v>
      </c>
      <c r="AE83" s="8">
        <f t="shared" si="43"/>
        <v>31.88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31.88</v>
      </c>
      <c r="AL83" s="8">
        <f t="shared" si="35"/>
        <v>251.24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251.24</v>
      </c>
      <c r="AT83" s="8">
        <v>30.73</v>
      </c>
      <c r="AU83" s="8">
        <v>30.73</v>
      </c>
      <c r="AW83" s="198">
        <v>31.88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31.88</v>
      </c>
      <c r="BD83" s="198">
        <v>31.88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31.88</v>
      </c>
      <c r="BL83" s="8">
        <f t="shared" si="53"/>
        <v>30.73</v>
      </c>
      <c r="BM83" s="8">
        <f t="shared" si="54"/>
        <v>30.73</v>
      </c>
      <c r="BN83" s="8">
        <f t="shared" si="55"/>
        <v>31.88</v>
      </c>
      <c r="BO83" s="8">
        <f t="shared" si="56"/>
        <v>31.88</v>
      </c>
      <c r="BP83" s="139">
        <f t="shared" si="57"/>
        <v>-1.1499999999999986</v>
      </c>
      <c r="BQ83" s="139">
        <f t="shared" si="58"/>
        <v>-1.1499999999999986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1010</v>
      </c>
      <c r="G84" s="16">
        <f>'[3]03'!G86</f>
        <v>0</v>
      </c>
      <c r="H84" s="17">
        <f t="shared" si="59"/>
        <v>1330</v>
      </c>
      <c r="I84" s="15">
        <f>'[3]03'!J86</f>
        <v>315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31.88</v>
      </c>
      <c r="AE84" s="8">
        <f t="shared" si="43"/>
        <v>31.88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31.88</v>
      </c>
      <c r="AL84" s="8">
        <f t="shared" si="35"/>
        <v>251.24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251.24</v>
      </c>
      <c r="AT84" s="8">
        <v>30.73</v>
      </c>
      <c r="AU84" s="8">
        <v>30.73</v>
      </c>
      <c r="AW84" s="198">
        <v>31.88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31.88</v>
      </c>
      <c r="BD84" s="198">
        <v>31.88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31.88</v>
      </c>
      <c r="BL84" s="8">
        <f t="shared" si="53"/>
        <v>30.73</v>
      </c>
      <c r="BM84" s="8">
        <f t="shared" si="54"/>
        <v>30.73</v>
      </c>
      <c r="BN84" s="8">
        <f t="shared" si="55"/>
        <v>31.88</v>
      </c>
      <c r="BO84" s="8">
        <f t="shared" si="56"/>
        <v>31.88</v>
      </c>
      <c r="BP84" s="139">
        <f t="shared" si="57"/>
        <v>-1.1499999999999986</v>
      </c>
      <c r="BQ84" s="139">
        <f t="shared" si="58"/>
        <v>-1.1499999999999986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1010</v>
      </c>
      <c r="G85" s="16">
        <f>'[3]03'!G87</f>
        <v>0</v>
      </c>
      <c r="H85" s="17">
        <f t="shared" si="59"/>
        <v>1330</v>
      </c>
      <c r="I85" s="15">
        <f>'[3]03'!J87</f>
        <v>311.21600000000001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311.21600000000001</v>
      </c>
      <c r="P85" s="18">
        <f>frq!C85</f>
        <v>1</v>
      </c>
      <c r="Q85" s="15">
        <f t="shared" si="33"/>
        <v>311.21600000000001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311.21600000000001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247.21600000000001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247.21600000000001</v>
      </c>
      <c r="AT85" s="8">
        <v>30.85</v>
      </c>
      <c r="AU85" s="8">
        <v>30.85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30.85</v>
      </c>
      <c r="BM85" s="8">
        <f t="shared" si="54"/>
        <v>30.85</v>
      </c>
      <c r="BN85" s="8">
        <f t="shared" si="55"/>
        <v>32</v>
      </c>
      <c r="BO85" s="8">
        <f t="shared" si="56"/>
        <v>32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1010</v>
      </c>
      <c r="G86" s="16">
        <f>'[3]03'!G88</f>
        <v>0</v>
      </c>
      <c r="H86" s="17">
        <f t="shared" si="59"/>
        <v>1330</v>
      </c>
      <c r="I86" s="15">
        <f>'[3]03'!J88</f>
        <v>291.61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291.61</v>
      </c>
      <c r="P86" s="18">
        <f>frq!C86</f>
        <v>1</v>
      </c>
      <c r="Q86" s="15">
        <f t="shared" si="33"/>
        <v>291.61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291.61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227.61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227.61</v>
      </c>
      <c r="AT86" s="8">
        <v>30.85</v>
      </c>
      <c r="AU86" s="8">
        <v>30.85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30.85</v>
      </c>
      <c r="BM86" s="8">
        <f t="shared" si="54"/>
        <v>30.85</v>
      </c>
      <c r="BN86" s="8">
        <f t="shared" si="55"/>
        <v>32</v>
      </c>
      <c r="BO86" s="8">
        <f t="shared" si="56"/>
        <v>32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1010</v>
      </c>
      <c r="G87" s="16">
        <f>'[3]03'!G89</f>
        <v>0</v>
      </c>
      <c r="H87" s="17">
        <f t="shared" si="59"/>
        <v>1330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30.85</v>
      </c>
      <c r="AU87" s="8">
        <v>30.85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30.85</v>
      </c>
      <c r="BM87" s="8">
        <f t="shared" si="54"/>
        <v>30.85</v>
      </c>
      <c r="BN87" s="8">
        <f t="shared" si="55"/>
        <v>32</v>
      </c>
      <c r="BO87" s="8">
        <f t="shared" si="56"/>
        <v>32</v>
      </c>
      <c r="BP87" s="139">
        <f t="shared" si="57"/>
        <v>-1.1499999999999986</v>
      </c>
      <c r="BQ87" s="139">
        <f t="shared" si="58"/>
        <v>-1.1499999999999986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1010</v>
      </c>
      <c r="G88" s="16">
        <f>'[3]03'!G90</f>
        <v>0</v>
      </c>
      <c r="H88" s="17">
        <f t="shared" si="59"/>
        <v>1330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30.85</v>
      </c>
      <c r="AU88" s="8">
        <v>30.85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30.85</v>
      </c>
      <c r="BM88" s="8">
        <f t="shared" si="54"/>
        <v>30.85</v>
      </c>
      <c r="BN88" s="8">
        <f t="shared" si="55"/>
        <v>32</v>
      </c>
      <c r="BO88" s="8">
        <f t="shared" si="56"/>
        <v>32</v>
      </c>
      <c r="BP88" s="139">
        <f t="shared" si="57"/>
        <v>-1.1499999999999986</v>
      </c>
      <c r="BQ88" s="139">
        <f t="shared" si="58"/>
        <v>-1.1499999999999986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1010</v>
      </c>
      <c r="G89" s="16">
        <f>'[3]03'!G91</f>
        <v>0</v>
      </c>
      <c r="H89" s="17">
        <f t="shared" si="59"/>
        <v>1330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25.45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25.45</v>
      </c>
      <c r="AL89" s="8">
        <f t="shared" si="35"/>
        <v>212.55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212.55</v>
      </c>
      <c r="AT89" s="8">
        <v>30.85</v>
      </c>
      <c r="AU89" s="8">
        <v>25.41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25.45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25.45</v>
      </c>
      <c r="BL89" s="8">
        <f t="shared" si="53"/>
        <v>30.85</v>
      </c>
      <c r="BM89" s="8">
        <f t="shared" si="54"/>
        <v>25.41</v>
      </c>
      <c r="BN89" s="8">
        <f t="shared" si="55"/>
        <v>32</v>
      </c>
      <c r="BO89" s="8">
        <f t="shared" si="56"/>
        <v>25.45</v>
      </c>
      <c r="BP89" s="139">
        <f t="shared" si="57"/>
        <v>-1.1499999999999986</v>
      </c>
      <c r="BQ89" s="139">
        <f t="shared" si="58"/>
        <v>-3.9999999999999147E-2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1010</v>
      </c>
      <c r="G90" s="16">
        <f>'[3]03'!G92</f>
        <v>0</v>
      </c>
      <c r="H90" s="17">
        <f t="shared" si="59"/>
        <v>1330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25.45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25.45</v>
      </c>
      <c r="AL90" s="8">
        <f t="shared" si="35"/>
        <v>212.55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212.55</v>
      </c>
      <c r="AT90" s="8">
        <v>30.85</v>
      </c>
      <c r="AU90" s="8">
        <v>25.41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25.45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25.45</v>
      </c>
      <c r="BL90" s="8">
        <f t="shared" si="53"/>
        <v>30.85</v>
      </c>
      <c r="BM90" s="8">
        <f t="shared" si="54"/>
        <v>25.41</v>
      </c>
      <c r="BN90" s="8">
        <f t="shared" si="55"/>
        <v>32</v>
      </c>
      <c r="BO90" s="8">
        <f t="shared" si="56"/>
        <v>25.45</v>
      </c>
      <c r="BP90" s="139">
        <f t="shared" si="57"/>
        <v>-1.1499999999999986</v>
      </c>
      <c r="BQ90" s="139">
        <f t="shared" si="58"/>
        <v>-3.9999999999999147E-2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1010</v>
      </c>
      <c r="G91" s="16">
        <f>'[3]03'!G93</f>
        <v>0</v>
      </c>
      <c r="H91" s="17">
        <f t="shared" si="59"/>
        <v>1330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26.34</v>
      </c>
      <c r="AE91" s="8">
        <f t="shared" si="43"/>
        <v>26.34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26.34</v>
      </c>
      <c r="AL91" s="8">
        <f t="shared" si="35"/>
        <v>217.32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217.32</v>
      </c>
      <c r="AT91" s="8">
        <v>25.39</v>
      </c>
      <c r="AU91" s="8">
        <v>25.39</v>
      </c>
      <c r="AW91" s="198">
        <v>26.34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26.34</v>
      </c>
      <c r="BD91" s="198">
        <v>26.34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26.34</v>
      </c>
      <c r="BL91" s="8">
        <f t="shared" si="53"/>
        <v>25.39</v>
      </c>
      <c r="BM91" s="8">
        <f t="shared" si="54"/>
        <v>25.39</v>
      </c>
      <c r="BN91" s="8">
        <f t="shared" si="55"/>
        <v>26.34</v>
      </c>
      <c r="BO91" s="8">
        <f t="shared" si="56"/>
        <v>26.34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1010</v>
      </c>
      <c r="G92" s="16">
        <f>'[3]03'!G94</f>
        <v>0</v>
      </c>
      <c r="H92" s="17">
        <f t="shared" si="59"/>
        <v>1330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26.34</v>
      </c>
      <c r="AE92" s="8">
        <f t="shared" si="43"/>
        <v>26.34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26.34</v>
      </c>
      <c r="AL92" s="8">
        <f t="shared" si="35"/>
        <v>217.32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217.32</v>
      </c>
      <c r="AT92" s="8">
        <v>25.39</v>
      </c>
      <c r="AU92" s="8">
        <v>25.39</v>
      </c>
      <c r="AW92" s="198">
        <v>26.34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26.34</v>
      </c>
      <c r="BD92" s="198">
        <v>26.34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26.34</v>
      </c>
      <c r="BL92" s="8">
        <f t="shared" si="53"/>
        <v>25.39</v>
      </c>
      <c r="BM92" s="8">
        <f t="shared" si="54"/>
        <v>25.39</v>
      </c>
      <c r="BN92" s="8">
        <f t="shared" si="55"/>
        <v>26.34</v>
      </c>
      <c r="BO92" s="8">
        <f t="shared" si="56"/>
        <v>26.34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1010</v>
      </c>
      <c r="G93" s="16">
        <f>'[3]03'!G95</f>
        <v>0</v>
      </c>
      <c r="H93" s="17">
        <f t="shared" si="59"/>
        <v>1330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26.34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26.34</v>
      </c>
      <c r="AE93" s="8">
        <f t="shared" si="43"/>
        <v>26.34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26.34</v>
      </c>
      <c r="AL93" s="8">
        <f t="shared" si="35"/>
        <v>217.32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217.32</v>
      </c>
      <c r="AT93" s="8">
        <v>25.39</v>
      </c>
      <c r="AU93" s="8">
        <v>25.39</v>
      </c>
      <c r="AW93" s="198">
        <v>26.34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26.34</v>
      </c>
      <c r="BD93" s="198">
        <v>26.34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26.34</v>
      </c>
      <c r="BL93" s="8">
        <f t="shared" si="53"/>
        <v>25.39</v>
      </c>
      <c r="BM93" s="8">
        <f t="shared" si="54"/>
        <v>25.39</v>
      </c>
      <c r="BN93" s="8">
        <f t="shared" si="55"/>
        <v>26.34</v>
      </c>
      <c r="BO93" s="8">
        <f t="shared" si="56"/>
        <v>26.34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1010</v>
      </c>
      <c r="G94" s="16">
        <f>'[3]03'!G96</f>
        <v>0</v>
      </c>
      <c r="H94" s="17">
        <f t="shared" si="59"/>
        <v>1330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26.34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26.34</v>
      </c>
      <c r="AE94" s="8">
        <f t="shared" si="43"/>
        <v>26.34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26.34</v>
      </c>
      <c r="AL94" s="8">
        <f t="shared" si="35"/>
        <v>217.32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217.32</v>
      </c>
      <c r="AT94" s="8">
        <v>25.39</v>
      </c>
      <c r="AU94" s="8">
        <v>25.39</v>
      </c>
      <c r="AW94" s="198">
        <v>26.34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26.34</v>
      </c>
      <c r="BD94" s="198">
        <v>26.34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26.34</v>
      </c>
      <c r="BL94" s="8">
        <f t="shared" si="53"/>
        <v>25.39</v>
      </c>
      <c r="BM94" s="8">
        <f t="shared" si="54"/>
        <v>25.39</v>
      </c>
      <c r="BN94" s="8">
        <f t="shared" si="55"/>
        <v>26.34</v>
      </c>
      <c r="BO94" s="8">
        <f t="shared" si="56"/>
        <v>26.34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1010</v>
      </c>
      <c r="G95" s="16">
        <f>'[3]03'!G97</f>
        <v>0</v>
      </c>
      <c r="H95" s="17">
        <f t="shared" si="59"/>
        <v>1330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26.34</v>
      </c>
      <c r="AE95" s="8">
        <f t="shared" si="43"/>
        <v>26.34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26.34</v>
      </c>
      <c r="AL95" s="8">
        <f t="shared" si="35"/>
        <v>217.32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217.32</v>
      </c>
      <c r="AT95" s="8">
        <v>25.39</v>
      </c>
      <c r="AU95" s="8">
        <v>25.39</v>
      </c>
      <c r="AW95" s="198">
        <v>26.34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26.34</v>
      </c>
      <c r="BD95" s="198">
        <v>26.34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26.34</v>
      </c>
      <c r="BL95" s="8">
        <f t="shared" si="53"/>
        <v>25.39</v>
      </c>
      <c r="BM95" s="8">
        <f t="shared" si="54"/>
        <v>25.39</v>
      </c>
      <c r="BN95" s="8">
        <f t="shared" si="55"/>
        <v>26.34</v>
      </c>
      <c r="BO95" s="8">
        <f t="shared" si="56"/>
        <v>26.34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1010</v>
      </c>
      <c r="G96" s="16">
        <f>'[3]03'!G98</f>
        <v>0</v>
      </c>
      <c r="H96" s="17">
        <f t="shared" si="59"/>
        <v>1330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26.34</v>
      </c>
      <c r="AE96" s="8">
        <f t="shared" si="43"/>
        <v>26.34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26.34</v>
      </c>
      <c r="AL96" s="8">
        <f t="shared" si="35"/>
        <v>217.32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217.32</v>
      </c>
      <c r="AT96" s="8">
        <v>25.39</v>
      </c>
      <c r="AU96" s="8">
        <v>25.39</v>
      </c>
      <c r="AW96" s="198">
        <v>26.34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26.34</v>
      </c>
      <c r="BD96" s="198">
        <v>26.34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26.34</v>
      </c>
      <c r="BL96" s="8">
        <f t="shared" si="53"/>
        <v>25.39</v>
      </c>
      <c r="BM96" s="8">
        <f t="shared" si="54"/>
        <v>25.39</v>
      </c>
      <c r="BN96" s="8">
        <f t="shared" si="55"/>
        <v>26.34</v>
      </c>
      <c r="BO96" s="8">
        <f t="shared" si="56"/>
        <v>26.34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1010</v>
      </c>
      <c r="G97" s="16">
        <f>'[3]03'!G99</f>
        <v>0</v>
      </c>
      <c r="H97" s="17">
        <f t="shared" si="59"/>
        <v>1330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26.34</v>
      </c>
      <c r="AE97" s="8">
        <f t="shared" si="43"/>
        <v>26.34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26.34</v>
      </c>
      <c r="AL97" s="8">
        <f t="shared" si="35"/>
        <v>217.32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217.32</v>
      </c>
      <c r="AT97" s="8">
        <v>25.39</v>
      </c>
      <c r="AU97" s="8">
        <v>25.39</v>
      </c>
      <c r="AW97" s="198">
        <v>26.34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26.34</v>
      </c>
      <c r="BD97" s="198">
        <v>26.34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26.34</v>
      </c>
      <c r="BL97" s="8">
        <f t="shared" si="53"/>
        <v>25.39</v>
      </c>
      <c r="BM97" s="8">
        <f t="shared" si="54"/>
        <v>25.39</v>
      </c>
      <c r="BN97" s="8">
        <f t="shared" si="55"/>
        <v>26.34</v>
      </c>
      <c r="BO97" s="8">
        <f t="shared" si="56"/>
        <v>26.34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1010</v>
      </c>
      <c r="G98" s="16">
        <f>'[3]03'!G100</f>
        <v>0</v>
      </c>
      <c r="H98" s="17">
        <f t="shared" si="59"/>
        <v>1330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26.34</v>
      </c>
      <c r="AE98" s="8">
        <f t="shared" si="43"/>
        <v>26.34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26.34</v>
      </c>
      <c r="AL98" s="8">
        <f t="shared" si="35"/>
        <v>217.32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217.32</v>
      </c>
      <c r="AT98" s="8">
        <v>25.39</v>
      </c>
      <c r="AU98" s="8">
        <v>25.39</v>
      </c>
      <c r="AW98" s="198">
        <v>26.34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26.34</v>
      </c>
      <c r="BD98" s="198">
        <v>26.34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26.34</v>
      </c>
      <c r="BL98" s="8">
        <f t="shared" si="53"/>
        <v>25.39</v>
      </c>
      <c r="BM98" s="8">
        <f t="shared" si="54"/>
        <v>25.39</v>
      </c>
      <c r="BN98" s="8">
        <f t="shared" si="55"/>
        <v>26.34</v>
      </c>
      <c r="BO98" s="8">
        <f t="shared" si="56"/>
        <v>26.34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6.9479330000000008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6.9479330000000008</v>
      </c>
      <c r="P99" s="15">
        <f t="shared" si="62"/>
        <v>2.4E-2</v>
      </c>
      <c r="Q99" s="15">
        <f t="shared" si="62"/>
        <v>6.9479330000000008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6.9479330000000008</v>
      </c>
      <c r="X99" s="15">
        <f t="shared" si="62"/>
        <v>0.70816250000000036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0.70816250000000036</v>
      </c>
      <c r="AE99" s="15">
        <f t="shared" si="62"/>
        <v>0.71436000000000022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0.71436000000000022</v>
      </c>
      <c r="AL99" s="15">
        <f t="shared" si="62"/>
        <v>5.5254104999999996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5.5254104999999996</v>
      </c>
      <c r="AS99" s="15">
        <f t="shared" si="62"/>
        <v>0</v>
      </c>
      <c r="AT99" s="15">
        <f t="shared" si="62"/>
        <v>0.68317749999999877</v>
      </c>
      <c r="AU99" s="15">
        <f t="shared" si="62"/>
        <v>0.6893499999999988</v>
      </c>
      <c r="AV99" s="15">
        <f t="shared" si="62"/>
        <v>0</v>
      </c>
      <c r="AW99" s="15">
        <f t="shared" si="62"/>
        <v>0.70816250000000036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0.70816250000000036</v>
      </c>
      <c r="BD99" s="15">
        <f t="shared" si="62"/>
        <v>0.71436000000000022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0.71436000000000022</v>
      </c>
      <c r="BK99" s="15"/>
      <c r="BL99" s="15">
        <f t="shared" si="63"/>
        <v>0.68317749999999877</v>
      </c>
      <c r="BM99" s="15">
        <f t="shared" si="63"/>
        <v>0.6893499999999988</v>
      </c>
      <c r="BN99" s="15">
        <f t="shared" si="63"/>
        <v>0.70816250000000036</v>
      </c>
      <c r="BO99" s="15">
        <f t="shared" si="63"/>
        <v>0.71436000000000022</v>
      </c>
      <c r="BP99" s="15">
        <f t="shared" si="63"/>
        <v>-2.4984999999999979E-2</v>
      </c>
      <c r="BQ99" s="15">
        <f t="shared" si="63"/>
        <v>-2.500999999999997E-2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28" workbookViewId="0">
      <selection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29.6</v>
      </c>
      <c r="E10">
        <f>GT!N10</f>
        <v>0</v>
      </c>
      <c r="F10">
        <f t="shared" si="4"/>
        <v>72</v>
      </c>
      <c r="G10">
        <f t="shared" si="5"/>
        <v>29.6</v>
      </c>
      <c r="H10" s="112"/>
      <c r="I10">
        <f>BRPL_EOD!AA10+BRPL_EOD!AB10</f>
        <v>9.51</v>
      </c>
      <c r="J10">
        <f>BYPL_EOD!AA10+BYPL_EOD!AB10</f>
        <v>7.61</v>
      </c>
      <c r="K10">
        <f>MES_EOD!AA10+MES_EOD!AB10</f>
        <v>0</v>
      </c>
      <c r="L10">
        <f>NDMC_EOD!AA10+NDMC_EOD!AB10</f>
        <v>1.98</v>
      </c>
      <c r="M10">
        <f>TPDDL_EOD!AA10+TPDDL_EOD!AB10</f>
        <v>10.46</v>
      </c>
      <c r="N10">
        <f t="shared" si="0"/>
        <v>29.560000000000002</v>
      </c>
      <c r="O10" s="112">
        <f t="shared" si="1"/>
        <v>3.9999999999999147E-2</v>
      </c>
      <c r="P10">
        <v>9.5228687415426254</v>
      </c>
      <c r="Q10">
        <v>7.6202976995940457</v>
      </c>
      <c r="R10">
        <v>0</v>
      </c>
      <c r="S10">
        <v>1.9826792963464139</v>
      </c>
      <c r="T10">
        <v>10.474154262516915</v>
      </c>
      <c r="U10" s="114">
        <f t="shared" si="2"/>
        <v>29.6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29.6</v>
      </c>
      <c r="E11">
        <f>GT!N11</f>
        <v>0</v>
      </c>
      <c r="F11">
        <f t="shared" si="4"/>
        <v>72</v>
      </c>
      <c r="G11">
        <f t="shared" si="5"/>
        <v>29.6</v>
      </c>
      <c r="H11" s="112"/>
      <c r="I11">
        <f>BRPL_EOD!AA11+BRPL_EOD!AB11</f>
        <v>9.51</v>
      </c>
      <c r="J11">
        <f>BYPL_EOD!AA11+BYPL_EOD!AB11</f>
        <v>7.61</v>
      </c>
      <c r="K11">
        <f>MES_EOD!AA11+MES_EOD!AB11</f>
        <v>0</v>
      </c>
      <c r="L11">
        <f>NDMC_EOD!AA11+NDMC_EOD!AB11</f>
        <v>1.98</v>
      </c>
      <c r="M11">
        <f>TPDDL_EOD!AA11+TPDDL_EOD!AB11</f>
        <v>10.46</v>
      </c>
      <c r="N11">
        <f t="shared" si="0"/>
        <v>29.560000000000002</v>
      </c>
      <c r="O11" s="112">
        <f t="shared" si="1"/>
        <v>3.9999999999999147E-2</v>
      </c>
      <c r="P11">
        <v>9.5228687415426254</v>
      </c>
      <c r="Q11">
        <v>7.6202976995940457</v>
      </c>
      <c r="R11">
        <v>0</v>
      </c>
      <c r="S11">
        <v>1.9826792963464139</v>
      </c>
      <c r="T11">
        <v>10.474154262516915</v>
      </c>
      <c r="U11" s="114">
        <f t="shared" si="2"/>
        <v>29.6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30.6</v>
      </c>
      <c r="E12">
        <f>GT!N12</f>
        <v>0</v>
      </c>
      <c r="F12">
        <f t="shared" si="4"/>
        <v>72</v>
      </c>
      <c r="G12">
        <f t="shared" si="5"/>
        <v>30.6</v>
      </c>
      <c r="H12" s="112"/>
      <c r="I12">
        <f>BRPL_EOD!AA12+BRPL_EOD!AB12</f>
        <v>9.83</v>
      </c>
      <c r="J12">
        <f>BYPL_EOD!AA12+BYPL_EOD!AB12</f>
        <v>7.86</v>
      </c>
      <c r="K12">
        <f>MES_EOD!AA12+MES_EOD!AB12</f>
        <v>0</v>
      </c>
      <c r="L12">
        <f>NDMC_EOD!AA12+NDMC_EOD!AB12</f>
        <v>2.04</v>
      </c>
      <c r="M12">
        <f>TPDDL_EOD!AA12+TPDDL_EOD!AB12</f>
        <v>10.81</v>
      </c>
      <c r="N12">
        <f t="shared" si="0"/>
        <v>30.54</v>
      </c>
      <c r="O12" s="112">
        <f t="shared" si="1"/>
        <v>6.0000000000002274E-2</v>
      </c>
      <c r="P12">
        <v>9.8493123772102162</v>
      </c>
      <c r="Q12">
        <v>7.8754420432220051</v>
      </c>
      <c r="R12">
        <v>0</v>
      </c>
      <c r="S12">
        <v>2.044007858546169</v>
      </c>
      <c r="T12">
        <v>10.831237721021612</v>
      </c>
      <c r="U12" s="114">
        <f t="shared" si="2"/>
        <v>30.6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40</v>
      </c>
      <c r="D13">
        <f>GT!M13</f>
        <v>-0.4</v>
      </c>
      <c r="E13">
        <f>GT!N13</f>
        <v>8</v>
      </c>
      <c r="F13">
        <f t="shared" si="4"/>
        <v>40</v>
      </c>
      <c r="G13">
        <f t="shared" si="5"/>
        <v>7.6</v>
      </c>
      <c r="H13" s="112"/>
      <c r="I13">
        <f>BRPL_EOD!AA13+BRPL_EOD!AB13</f>
        <v>2.73</v>
      </c>
      <c r="J13">
        <f>BYPL_EOD!AA13+BYPL_EOD!AB13</f>
        <v>1.5</v>
      </c>
      <c r="K13">
        <f>MES_EOD!AA13+MES_EOD!AB13</f>
        <v>0</v>
      </c>
      <c r="L13">
        <f>NDMC_EOD!AA13+NDMC_EOD!AB13</f>
        <v>1.49</v>
      </c>
      <c r="M13">
        <f>TPDDL_EOD!AA13+TPDDL_EOD!AB13</f>
        <v>1.95</v>
      </c>
      <c r="N13">
        <f t="shared" si="0"/>
        <v>7.6700000000000008</v>
      </c>
      <c r="O13" s="112">
        <f t="shared" si="1"/>
        <v>-7.0000000000001172E-2</v>
      </c>
      <c r="P13">
        <v>2.7050847457627114</v>
      </c>
      <c r="Q13">
        <v>1.4863102998696216</v>
      </c>
      <c r="R13">
        <v>0</v>
      </c>
      <c r="S13">
        <v>1.4764015645371575</v>
      </c>
      <c r="T13">
        <v>1.9322033898305082</v>
      </c>
      <c r="U13" s="114">
        <f t="shared" si="2"/>
        <v>7.6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40</v>
      </c>
      <c r="D14">
        <f>GT!M14</f>
        <v>-0.4</v>
      </c>
      <c r="E14">
        <f>GT!N14</f>
        <v>8</v>
      </c>
      <c r="F14">
        <f t="shared" si="4"/>
        <v>40</v>
      </c>
      <c r="G14">
        <f t="shared" si="5"/>
        <v>7.6</v>
      </c>
      <c r="H14" s="112"/>
      <c r="I14">
        <f>BRPL_EOD!AA14+BRPL_EOD!AB14</f>
        <v>2.73</v>
      </c>
      <c r="J14">
        <f>BYPL_EOD!AA14+BYPL_EOD!AB14</f>
        <v>1.5</v>
      </c>
      <c r="K14">
        <f>MES_EOD!AA14+MES_EOD!AB14</f>
        <v>0</v>
      </c>
      <c r="L14">
        <f>NDMC_EOD!AA14+NDMC_EOD!AB14</f>
        <v>1.49</v>
      </c>
      <c r="M14">
        <f>TPDDL_EOD!AA14+TPDDL_EOD!AB14</f>
        <v>1.95</v>
      </c>
      <c r="N14">
        <f t="shared" si="0"/>
        <v>7.6700000000000008</v>
      </c>
      <c r="O14" s="112">
        <f t="shared" si="1"/>
        <v>-7.0000000000001172E-2</v>
      </c>
      <c r="P14">
        <v>2.7050847457627114</v>
      </c>
      <c r="Q14">
        <v>1.4863102998696216</v>
      </c>
      <c r="R14">
        <v>0</v>
      </c>
      <c r="S14">
        <v>1.4764015645371575</v>
      </c>
      <c r="T14">
        <v>1.9322033898305082</v>
      </c>
      <c r="U14" s="114">
        <f t="shared" si="2"/>
        <v>7.6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40</v>
      </c>
      <c r="D15">
        <f>GT!M15</f>
        <v>-0.4</v>
      </c>
      <c r="E15">
        <f>GT!N15</f>
        <v>8</v>
      </c>
      <c r="F15">
        <f t="shared" si="4"/>
        <v>40</v>
      </c>
      <c r="G15">
        <f t="shared" si="5"/>
        <v>7.6</v>
      </c>
      <c r="H15" s="112"/>
      <c r="I15">
        <f>BRPL_EOD!AA15+BRPL_EOD!AB15</f>
        <v>2.73</v>
      </c>
      <c r="J15">
        <f>BYPL_EOD!AA15+BYPL_EOD!AB15</f>
        <v>1.5</v>
      </c>
      <c r="K15">
        <f>MES_EOD!AA15+MES_EOD!AB15</f>
        <v>0</v>
      </c>
      <c r="L15">
        <f>NDMC_EOD!AA15+NDMC_EOD!AB15</f>
        <v>1.49</v>
      </c>
      <c r="M15">
        <f>TPDDL_EOD!AA15+TPDDL_EOD!AB15</f>
        <v>1.95</v>
      </c>
      <c r="N15">
        <f t="shared" si="0"/>
        <v>7.6700000000000008</v>
      </c>
      <c r="O15" s="112">
        <f t="shared" si="1"/>
        <v>-7.0000000000001172E-2</v>
      </c>
      <c r="P15">
        <v>2.7050847457627114</v>
      </c>
      <c r="Q15">
        <v>1.4863102998696216</v>
      </c>
      <c r="R15">
        <v>0</v>
      </c>
      <c r="S15">
        <v>1.4764015645371575</v>
      </c>
      <c r="T15">
        <v>1.9322033898305082</v>
      </c>
      <c r="U15" s="114">
        <f t="shared" si="2"/>
        <v>7.6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40</v>
      </c>
      <c r="D16">
        <f>GT!M16</f>
        <v>-0.4</v>
      </c>
      <c r="E16">
        <f>GT!N16</f>
        <v>8</v>
      </c>
      <c r="F16">
        <f t="shared" si="4"/>
        <v>40</v>
      </c>
      <c r="G16">
        <f t="shared" si="5"/>
        <v>7.6</v>
      </c>
      <c r="H16" s="112"/>
      <c r="I16">
        <f>BRPL_EOD!AA16+BRPL_EOD!AB16</f>
        <v>2.73</v>
      </c>
      <c r="J16">
        <f>BYPL_EOD!AA16+BYPL_EOD!AB16</f>
        <v>1.5</v>
      </c>
      <c r="K16">
        <f>MES_EOD!AA16+MES_EOD!AB16</f>
        <v>0</v>
      </c>
      <c r="L16">
        <f>NDMC_EOD!AA16+NDMC_EOD!AB16</f>
        <v>1.49</v>
      </c>
      <c r="M16">
        <f>TPDDL_EOD!AA16+TPDDL_EOD!AB16</f>
        <v>1.95</v>
      </c>
      <c r="N16">
        <f t="shared" si="0"/>
        <v>7.6700000000000008</v>
      </c>
      <c r="O16" s="112">
        <f t="shared" si="1"/>
        <v>-7.0000000000001172E-2</v>
      </c>
      <c r="P16">
        <v>2.7050847457627114</v>
      </c>
      <c r="Q16">
        <v>1.4863102998696216</v>
      </c>
      <c r="R16">
        <v>0</v>
      </c>
      <c r="S16">
        <v>1.4764015645371575</v>
      </c>
      <c r="T16">
        <v>1.9322033898305082</v>
      </c>
      <c r="U16" s="114">
        <f t="shared" si="2"/>
        <v>7.6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40</v>
      </c>
      <c r="D17">
        <f>GT!M17</f>
        <v>0</v>
      </c>
      <c r="E17">
        <f>GT!N17</f>
        <v>0</v>
      </c>
      <c r="F17">
        <f t="shared" si="4"/>
        <v>40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30</v>
      </c>
      <c r="D18">
        <f>GT!M18</f>
        <v>0</v>
      </c>
      <c r="E18">
        <f>GT!N18</f>
        <v>0</v>
      </c>
      <c r="F18">
        <f t="shared" si="4"/>
        <v>30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30</v>
      </c>
      <c r="D19">
        <f>GT!M19</f>
        <v>0</v>
      </c>
      <c r="E19">
        <f>GT!N19</f>
        <v>0</v>
      </c>
      <c r="F19">
        <f t="shared" si="4"/>
        <v>30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30</v>
      </c>
      <c r="D20">
        <f>GT!M20</f>
        <v>0</v>
      </c>
      <c r="E20">
        <f>GT!N20</f>
        <v>0</v>
      </c>
      <c r="F20">
        <f t="shared" si="4"/>
        <v>30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30</v>
      </c>
      <c r="D21">
        <f>GT!M21</f>
        <v>0</v>
      </c>
      <c r="E21">
        <f>GT!N21</f>
        <v>0</v>
      </c>
      <c r="F21">
        <f t="shared" si="4"/>
        <v>30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0</v>
      </c>
      <c r="E22">
        <f>GT!N22</f>
        <v>0</v>
      </c>
      <c r="F22">
        <f t="shared" si="4"/>
        <v>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0</v>
      </c>
      <c r="E23">
        <f>GT!N23</f>
        <v>0</v>
      </c>
      <c r="F23">
        <f t="shared" si="4"/>
        <v>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0</v>
      </c>
      <c r="E24">
        <f>GT!N24</f>
        <v>0</v>
      </c>
      <c r="F24">
        <f t="shared" si="4"/>
        <v>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0</v>
      </c>
      <c r="E25">
        <f>GT!N25</f>
        <v>0</v>
      </c>
      <c r="F25">
        <f t="shared" si="4"/>
        <v>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0</v>
      </c>
      <c r="E26">
        <f>GT!N26</f>
        <v>0</v>
      </c>
      <c r="F26">
        <f t="shared" si="4"/>
        <v>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0</v>
      </c>
      <c r="E27">
        <f>GT!N27</f>
        <v>0</v>
      </c>
      <c r="F27">
        <f t="shared" si="4"/>
        <v>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0</v>
      </c>
      <c r="E28">
        <f>GT!N28</f>
        <v>0</v>
      </c>
      <c r="F28">
        <f t="shared" si="4"/>
        <v>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0</v>
      </c>
      <c r="E29">
        <f>GT!N29</f>
        <v>0</v>
      </c>
      <c r="F29">
        <f t="shared" si="4"/>
        <v>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0</v>
      </c>
      <c r="E30">
        <f>GT!N30</f>
        <v>0</v>
      </c>
      <c r="F30">
        <f t="shared" si="4"/>
        <v>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0</v>
      </c>
      <c r="E31">
        <f>GT!N31</f>
        <v>0</v>
      </c>
      <c r="F31">
        <f t="shared" si="4"/>
        <v>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0</v>
      </c>
      <c r="E32">
        <f>GT!N32</f>
        <v>0</v>
      </c>
      <c r="F32">
        <f t="shared" si="4"/>
        <v>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0</v>
      </c>
      <c r="E33">
        <f>GT!N33</f>
        <v>0</v>
      </c>
      <c r="F33">
        <f t="shared" si="4"/>
        <v>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0</v>
      </c>
      <c r="E34">
        <f>GT!N34</f>
        <v>0</v>
      </c>
      <c r="F34">
        <f t="shared" si="4"/>
        <v>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0</v>
      </c>
      <c r="E35">
        <f>GT!N35</f>
        <v>0</v>
      </c>
      <c r="F35">
        <f t="shared" si="4"/>
        <v>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0</v>
      </c>
      <c r="E36">
        <f>GT!N36</f>
        <v>0</v>
      </c>
      <c r="F36">
        <f t="shared" si="4"/>
        <v>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0</v>
      </c>
      <c r="E37">
        <f>GT!N37</f>
        <v>0</v>
      </c>
      <c r="F37">
        <f t="shared" si="4"/>
        <v>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0</v>
      </c>
      <c r="E38">
        <f>GT!N38</f>
        <v>0</v>
      </c>
      <c r="F38">
        <f t="shared" si="4"/>
        <v>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0</v>
      </c>
      <c r="E39">
        <f>GT!N39</f>
        <v>0</v>
      </c>
      <c r="F39">
        <f t="shared" si="4"/>
        <v>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0</v>
      </c>
      <c r="E40">
        <f>GT!N40</f>
        <v>0</v>
      </c>
      <c r="F40">
        <f t="shared" si="4"/>
        <v>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0</v>
      </c>
      <c r="E41">
        <f>GT!N41</f>
        <v>0</v>
      </c>
      <c r="F41">
        <f t="shared" si="4"/>
        <v>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0</v>
      </c>
      <c r="E42">
        <f>GT!N42</f>
        <v>0</v>
      </c>
      <c r="F42">
        <f t="shared" si="4"/>
        <v>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0</v>
      </c>
      <c r="E43">
        <f>GT!N43</f>
        <v>0</v>
      </c>
      <c r="F43">
        <f t="shared" si="4"/>
        <v>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5</v>
      </c>
      <c r="F44">
        <f t="shared" si="4"/>
        <v>60</v>
      </c>
      <c r="G44">
        <f t="shared" si="5"/>
        <v>4.3</v>
      </c>
      <c r="H44" s="112"/>
      <c r="I44">
        <f>BRPL_EOD!AA44+BRPL_EOD!AB44</f>
        <v>1.41</v>
      </c>
      <c r="J44">
        <f>BYPL_EOD!AA44+BYPL_EOD!AB44</f>
        <v>0.77</v>
      </c>
      <c r="K44">
        <f>MES_EOD!AA44+MES_EOD!AB44</f>
        <v>0</v>
      </c>
      <c r="L44">
        <f>NDMC_EOD!AA44+NDMC_EOD!AB44</f>
        <v>1.49</v>
      </c>
      <c r="M44">
        <f>TPDDL_EOD!AA44+TPDDL_EOD!AB44</f>
        <v>1.01</v>
      </c>
      <c r="N44">
        <f t="shared" si="0"/>
        <v>4.68</v>
      </c>
      <c r="O44" s="112">
        <f t="shared" si="1"/>
        <v>-0.37999999999999989</v>
      </c>
      <c r="P44">
        <v>1.2955128205128204</v>
      </c>
      <c r="Q44">
        <v>0.70747863247863252</v>
      </c>
      <c r="R44">
        <v>0</v>
      </c>
      <c r="S44">
        <v>1.369017094017094</v>
      </c>
      <c r="T44">
        <v>0.92799145299145303</v>
      </c>
      <c r="U44" s="114">
        <f t="shared" si="2"/>
        <v>4.3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5</v>
      </c>
      <c r="F45">
        <f t="shared" si="4"/>
        <v>60</v>
      </c>
      <c r="G45">
        <f t="shared" si="5"/>
        <v>4.3</v>
      </c>
      <c r="H45" s="112"/>
      <c r="I45">
        <f>BRPL_EOD!AA45+BRPL_EOD!AB45</f>
        <v>1.41</v>
      </c>
      <c r="J45">
        <f>BYPL_EOD!AA45+BYPL_EOD!AB45</f>
        <v>0.77</v>
      </c>
      <c r="K45">
        <f>MES_EOD!AA45+MES_EOD!AB45</f>
        <v>0</v>
      </c>
      <c r="L45">
        <f>NDMC_EOD!AA45+NDMC_EOD!AB45</f>
        <v>1.49</v>
      </c>
      <c r="M45">
        <f>TPDDL_EOD!AA45+TPDDL_EOD!AB45</f>
        <v>1.01</v>
      </c>
      <c r="N45">
        <f t="shared" si="0"/>
        <v>4.68</v>
      </c>
      <c r="O45" s="112">
        <f t="shared" si="1"/>
        <v>-0.37999999999999989</v>
      </c>
      <c r="P45">
        <v>1.2955128205128204</v>
      </c>
      <c r="Q45">
        <v>0.70747863247863252</v>
      </c>
      <c r="R45">
        <v>0</v>
      </c>
      <c r="S45">
        <v>1.369017094017094</v>
      </c>
      <c r="T45">
        <v>0.92799145299145303</v>
      </c>
      <c r="U45" s="114">
        <f t="shared" si="2"/>
        <v>4.3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10</v>
      </c>
      <c r="F46">
        <f t="shared" si="4"/>
        <v>60</v>
      </c>
      <c r="G46">
        <f t="shared" si="5"/>
        <v>9.3000000000000007</v>
      </c>
      <c r="H46" s="112"/>
      <c r="I46">
        <f>BRPL_EOD!AA46+BRPL_EOD!AB46</f>
        <v>3.62</v>
      </c>
      <c r="J46">
        <f>BYPL_EOD!AA46+BYPL_EOD!AB46</f>
        <v>1.98</v>
      </c>
      <c r="K46">
        <f>MES_EOD!AA46+MES_EOD!AB46</f>
        <v>0</v>
      </c>
      <c r="L46">
        <f>NDMC_EOD!AA46+NDMC_EOD!AB46</f>
        <v>1.49</v>
      </c>
      <c r="M46">
        <f>TPDDL_EOD!AA46+TPDDL_EOD!AB46</f>
        <v>2.58</v>
      </c>
      <c r="N46">
        <f t="shared" si="0"/>
        <v>9.67</v>
      </c>
      <c r="O46" s="112">
        <f t="shared" si="1"/>
        <v>-0.36999999999999922</v>
      </c>
      <c r="P46">
        <v>3.4814891416752847</v>
      </c>
      <c r="Q46">
        <v>1.9042399172699072</v>
      </c>
      <c r="R46">
        <v>0</v>
      </c>
      <c r="S46">
        <v>1.4329886246122028</v>
      </c>
      <c r="T46">
        <v>2.4812823164426061</v>
      </c>
      <c r="U46" s="114">
        <f t="shared" si="2"/>
        <v>9.3000000000000007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10</v>
      </c>
      <c r="F47">
        <f t="shared" si="4"/>
        <v>60</v>
      </c>
      <c r="G47">
        <f t="shared" si="5"/>
        <v>9.3000000000000007</v>
      </c>
      <c r="H47" s="112"/>
      <c r="I47">
        <f>BRPL_EOD!AA47+BRPL_EOD!AB47</f>
        <v>3.62</v>
      </c>
      <c r="J47">
        <f>BYPL_EOD!AA47+BYPL_EOD!AB47</f>
        <v>1.98</v>
      </c>
      <c r="K47">
        <f>MES_EOD!AA47+MES_EOD!AB47</f>
        <v>0</v>
      </c>
      <c r="L47">
        <f>NDMC_EOD!AA47+NDMC_EOD!AB47</f>
        <v>1.49</v>
      </c>
      <c r="M47">
        <f>TPDDL_EOD!AA47+TPDDL_EOD!AB47</f>
        <v>2.58</v>
      </c>
      <c r="N47">
        <f t="shared" si="0"/>
        <v>9.67</v>
      </c>
      <c r="O47" s="112">
        <f t="shared" si="1"/>
        <v>-0.36999999999999922</v>
      </c>
      <c r="P47">
        <v>3.4814891416752847</v>
      </c>
      <c r="Q47">
        <v>1.9042399172699072</v>
      </c>
      <c r="R47">
        <v>0</v>
      </c>
      <c r="S47">
        <v>1.4329886246122028</v>
      </c>
      <c r="T47">
        <v>2.4812823164426061</v>
      </c>
      <c r="U47" s="114">
        <f t="shared" si="2"/>
        <v>9.3000000000000007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10</v>
      </c>
      <c r="F48">
        <f t="shared" si="4"/>
        <v>60</v>
      </c>
      <c r="G48">
        <f t="shared" si="5"/>
        <v>9.3000000000000007</v>
      </c>
      <c r="H48" s="112"/>
      <c r="I48">
        <f>BRPL_EOD!AA48+BRPL_EOD!AB48</f>
        <v>3.62</v>
      </c>
      <c r="J48">
        <f>BYPL_EOD!AA48+BYPL_EOD!AB48</f>
        <v>1.98</v>
      </c>
      <c r="K48">
        <f>MES_EOD!AA48+MES_EOD!AB48</f>
        <v>0</v>
      </c>
      <c r="L48">
        <f>NDMC_EOD!AA48+NDMC_EOD!AB48</f>
        <v>1.49</v>
      </c>
      <c r="M48">
        <f>TPDDL_EOD!AA48+TPDDL_EOD!AB48</f>
        <v>2.58</v>
      </c>
      <c r="N48">
        <f t="shared" si="0"/>
        <v>9.67</v>
      </c>
      <c r="O48" s="112">
        <f t="shared" si="1"/>
        <v>-0.36999999999999922</v>
      </c>
      <c r="P48">
        <v>3.4814891416752847</v>
      </c>
      <c r="Q48">
        <v>1.9042399172699072</v>
      </c>
      <c r="R48">
        <v>0</v>
      </c>
      <c r="S48">
        <v>1.4329886246122028</v>
      </c>
      <c r="T48">
        <v>2.4812823164426061</v>
      </c>
      <c r="U48" s="114">
        <f t="shared" si="2"/>
        <v>9.3000000000000007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20</v>
      </c>
      <c r="F49">
        <f t="shared" si="4"/>
        <v>60</v>
      </c>
      <c r="G49">
        <f t="shared" si="5"/>
        <v>19.3</v>
      </c>
      <c r="H49" s="112"/>
      <c r="I49">
        <f>BRPL_EOD!AA49+BRPL_EOD!AB49</f>
        <v>8.0399999999999991</v>
      </c>
      <c r="J49">
        <f>BYPL_EOD!AA49+BYPL_EOD!AB49</f>
        <v>4.4000000000000004</v>
      </c>
      <c r="K49">
        <f>MES_EOD!AA49+MES_EOD!AB49</f>
        <v>0</v>
      </c>
      <c r="L49">
        <f>NDMC_EOD!AA49+NDMC_EOD!AB49</f>
        <v>1.49</v>
      </c>
      <c r="M49">
        <f>TPDDL_EOD!AA49+TPDDL_EOD!AB49</f>
        <v>5.74</v>
      </c>
      <c r="N49">
        <f t="shared" si="0"/>
        <v>19.670000000000002</v>
      </c>
      <c r="O49" s="112">
        <f t="shared" si="1"/>
        <v>-0.37000000000000099</v>
      </c>
      <c r="P49">
        <v>7.8887646161667497</v>
      </c>
      <c r="Q49">
        <v>4.3172343670564315</v>
      </c>
      <c r="R49">
        <v>0</v>
      </c>
      <c r="S49">
        <v>1.4619725470259277</v>
      </c>
      <c r="T49">
        <v>5.6320284697508898</v>
      </c>
      <c r="U49" s="114">
        <f t="shared" si="2"/>
        <v>19.3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20</v>
      </c>
      <c r="F50">
        <f t="shared" si="4"/>
        <v>60</v>
      </c>
      <c r="G50">
        <f t="shared" si="5"/>
        <v>19.3</v>
      </c>
      <c r="H50" s="112"/>
      <c r="I50">
        <f>BRPL_EOD!AA50+BRPL_EOD!AB50</f>
        <v>8.0399999999999991</v>
      </c>
      <c r="J50">
        <f>BYPL_EOD!AA50+BYPL_EOD!AB50</f>
        <v>4.4000000000000004</v>
      </c>
      <c r="K50">
        <f>MES_EOD!AA50+MES_EOD!AB50</f>
        <v>0</v>
      </c>
      <c r="L50">
        <f>NDMC_EOD!AA50+NDMC_EOD!AB50</f>
        <v>1.49</v>
      </c>
      <c r="M50">
        <f>TPDDL_EOD!AA50+TPDDL_EOD!AB50</f>
        <v>5.74</v>
      </c>
      <c r="N50">
        <f t="shared" si="0"/>
        <v>19.670000000000002</v>
      </c>
      <c r="O50" s="112">
        <f t="shared" si="1"/>
        <v>-0.37000000000000099</v>
      </c>
      <c r="P50">
        <v>7.8887646161667497</v>
      </c>
      <c r="Q50">
        <v>4.3172343670564315</v>
      </c>
      <c r="R50">
        <v>0</v>
      </c>
      <c r="S50">
        <v>1.4619725470259277</v>
      </c>
      <c r="T50">
        <v>5.6320284697508898</v>
      </c>
      <c r="U50" s="114">
        <f t="shared" si="2"/>
        <v>19.3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20</v>
      </c>
      <c r="F51">
        <f t="shared" si="4"/>
        <v>60</v>
      </c>
      <c r="G51">
        <f t="shared" si="5"/>
        <v>19.3</v>
      </c>
      <c r="H51" s="112"/>
      <c r="I51">
        <f>BRPL_EOD!AA51+BRPL_EOD!AB51</f>
        <v>8.0399999999999991</v>
      </c>
      <c r="J51">
        <f>BYPL_EOD!AA51+BYPL_EOD!AB51</f>
        <v>4.4000000000000004</v>
      </c>
      <c r="K51">
        <f>MES_EOD!AA51+MES_EOD!AB51</f>
        <v>0</v>
      </c>
      <c r="L51">
        <f>NDMC_EOD!AA51+NDMC_EOD!AB51</f>
        <v>1.49</v>
      </c>
      <c r="M51">
        <f>TPDDL_EOD!AA51+TPDDL_EOD!AB51</f>
        <v>5.74</v>
      </c>
      <c r="N51">
        <f t="shared" si="0"/>
        <v>19.670000000000002</v>
      </c>
      <c r="O51" s="112">
        <f t="shared" si="1"/>
        <v>-0.37000000000000099</v>
      </c>
      <c r="P51">
        <v>7.8887646161667497</v>
      </c>
      <c r="Q51">
        <v>4.3172343670564315</v>
      </c>
      <c r="R51">
        <v>0</v>
      </c>
      <c r="S51">
        <v>1.4619725470259277</v>
      </c>
      <c r="T51">
        <v>5.6320284697508898</v>
      </c>
      <c r="U51" s="114">
        <f t="shared" si="2"/>
        <v>19.3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25</v>
      </c>
      <c r="F52">
        <f t="shared" si="4"/>
        <v>60</v>
      </c>
      <c r="G52">
        <f t="shared" si="5"/>
        <v>24.3</v>
      </c>
      <c r="H52" s="112"/>
      <c r="I52">
        <f>BRPL_EOD!AA52+BRPL_EOD!AB52</f>
        <v>10.25</v>
      </c>
      <c r="J52">
        <f>BYPL_EOD!AA52+BYPL_EOD!AB52</f>
        <v>5.61</v>
      </c>
      <c r="K52">
        <f>MES_EOD!AA52+MES_EOD!AB52</f>
        <v>0</v>
      </c>
      <c r="L52">
        <f>NDMC_EOD!AA52+NDMC_EOD!AB52</f>
        <v>1.49</v>
      </c>
      <c r="M52">
        <f>TPDDL_EOD!AA52+TPDDL_EOD!AB52</f>
        <v>7.32</v>
      </c>
      <c r="N52">
        <f t="shared" si="0"/>
        <v>24.669999999999998</v>
      </c>
      <c r="O52" s="112">
        <f t="shared" si="1"/>
        <v>-0.36999999999999744</v>
      </c>
      <c r="P52">
        <v>10.0962707742197</v>
      </c>
      <c r="Q52">
        <v>5.5258613700851242</v>
      </c>
      <c r="R52">
        <v>0</v>
      </c>
      <c r="S52">
        <v>1.4676530198621809</v>
      </c>
      <c r="T52">
        <v>7.2102148358329963</v>
      </c>
      <c r="U52" s="114">
        <f t="shared" si="2"/>
        <v>24.3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30</v>
      </c>
      <c r="F53">
        <f t="shared" si="4"/>
        <v>60</v>
      </c>
      <c r="G53">
        <f t="shared" si="5"/>
        <v>29.3</v>
      </c>
      <c r="H53" s="112"/>
      <c r="I53">
        <f>BRPL_EOD!AA53+BRPL_EOD!AB53</f>
        <v>12.46</v>
      </c>
      <c r="J53">
        <f>BYPL_EOD!AA53+BYPL_EOD!AB53</f>
        <v>6.82</v>
      </c>
      <c r="K53">
        <f>MES_EOD!AA53+MES_EOD!AB53</f>
        <v>0</v>
      </c>
      <c r="L53">
        <f>NDMC_EOD!AA53+NDMC_EOD!AB53</f>
        <v>1.49</v>
      </c>
      <c r="M53">
        <f>TPDDL_EOD!AA53+TPDDL_EOD!AB53</f>
        <v>8.9</v>
      </c>
      <c r="N53">
        <f t="shared" si="0"/>
        <v>29.67</v>
      </c>
      <c r="O53" s="112">
        <f t="shared" si="1"/>
        <v>-0.37000000000000099</v>
      </c>
      <c r="P53">
        <v>12.304617458712505</v>
      </c>
      <c r="Q53">
        <v>6.7349511290866193</v>
      </c>
      <c r="R53">
        <v>0</v>
      </c>
      <c r="S53">
        <v>1.4714189416919448</v>
      </c>
      <c r="T53">
        <v>8.789012470508931</v>
      </c>
      <c r="U53" s="114">
        <f t="shared" si="2"/>
        <v>29.299999999999997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30</v>
      </c>
      <c r="F54">
        <f t="shared" si="4"/>
        <v>60</v>
      </c>
      <c r="G54">
        <f t="shared" si="5"/>
        <v>29.3</v>
      </c>
      <c r="H54" s="112"/>
      <c r="I54">
        <f>BRPL_EOD!AA54+BRPL_EOD!AB54</f>
        <v>12.46</v>
      </c>
      <c r="J54">
        <f>BYPL_EOD!AA54+BYPL_EOD!AB54</f>
        <v>6.82</v>
      </c>
      <c r="K54">
        <f>MES_EOD!AA54+MES_EOD!AB54</f>
        <v>0</v>
      </c>
      <c r="L54">
        <f>NDMC_EOD!AA54+NDMC_EOD!AB54</f>
        <v>1.49</v>
      </c>
      <c r="M54">
        <f>TPDDL_EOD!AA54+TPDDL_EOD!AB54</f>
        <v>8.9</v>
      </c>
      <c r="N54">
        <f t="shared" si="0"/>
        <v>29.67</v>
      </c>
      <c r="O54" s="112">
        <f t="shared" si="1"/>
        <v>-0.37000000000000099</v>
      </c>
      <c r="P54">
        <v>12.304617458712505</v>
      </c>
      <c r="Q54">
        <v>6.7349511290866193</v>
      </c>
      <c r="R54">
        <v>0</v>
      </c>
      <c r="S54">
        <v>1.4714189416919448</v>
      </c>
      <c r="T54">
        <v>8.789012470508931</v>
      </c>
      <c r="U54" s="114">
        <f t="shared" si="2"/>
        <v>29.299999999999997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30</v>
      </c>
      <c r="F55">
        <f t="shared" si="4"/>
        <v>60</v>
      </c>
      <c r="G55">
        <f t="shared" si="5"/>
        <v>29.3</v>
      </c>
      <c r="H55" s="112"/>
      <c r="I55">
        <f>BRPL_EOD!AA55+BRPL_EOD!AB55</f>
        <v>12.46</v>
      </c>
      <c r="J55">
        <f>BYPL_EOD!AA55+BYPL_EOD!AB55</f>
        <v>6.82</v>
      </c>
      <c r="K55">
        <f>MES_EOD!AA55+MES_EOD!AB55</f>
        <v>0</v>
      </c>
      <c r="L55">
        <f>NDMC_EOD!AA55+NDMC_EOD!AB55</f>
        <v>1.49</v>
      </c>
      <c r="M55">
        <f>TPDDL_EOD!AA55+TPDDL_EOD!AB55</f>
        <v>8.9</v>
      </c>
      <c r="N55">
        <f t="shared" si="0"/>
        <v>29.67</v>
      </c>
      <c r="O55" s="112">
        <f t="shared" si="1"/>
        <v>-0.37000000000000099</v>
      </c>
      <c r="P55">
        <v>12.304617458712505</v>
      </c>
      <c r="Q55">
        <v>6.7349511290866193</v>
      </c>
      <c r="R55">
        <v>0</v>
      </c>
      <c r="S55">
        <v>1.4714189416919448</v>
      </c>
      <c r="T55">
        <v>8.789012470508931</v>
      </c>
      <c r="U55" s="114">
        <f t="shared" si="2"/>
        <v>29.299999999999997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30</v>
      </c>
      <c r="F56">
        <f t="shared" si="4"/>
        <v>60</v>
      </c>
      <c r="G56">
        <f t="shared" si="5"/>
        <v>29.3</v>
      </c>
      <c r="H56" s="112"/>
      <c r="I56">
        <f>BRPL_EOD!AA56+BRPL_EOD!AB56</f>
        <v>12.46</v>
      </c>
      <c r="J56">
        <f>BYPL_EOD!AA56+BYPL_EOD!AB56</f>
        <v>6.82</v>
      </c>
      <c r="K56">
        <f>MES_EOD!AA56+MES_EOD!AB56</f>
        <v>0</v>
      </c>
      <c r="L56">
        <f>NDMC_EOD!AA56+NDMC_EOD!AB56</f>
        <v>1.49</v>
      </c>
      <c r="M56">
        <f>TPDDL_EOD!AA56+TPDDL_EOD!AB56</f>
        <v>8.9</v>
      </c>
      <c r="N56">
        <f t="shared" si="0"/>
        <v>29.67</v>
      </c>
      <c r="O56" s="112">
        <f t="shared" si="1"/>
        <v>-0.37000000000000099</v>
      </c>
      <c r="P56">
        <v>12.304617458712505</v>
      </c>
      <c r="Q56">
        <v>6.7349511290866193</v>
      </c>
      <c r="R56">
        <v>0</v>
      </c>
      <c r="S56">
        <v>1.4714189416919448</v>
      </c>
      <c r="T56">
        <v>8.789012470508931</v>
      </c>
      <c r="U56" s="114">
        <f t="shared" si="2"/>
        <v>29.299999999999997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30</v>
      </c>
      <c r="F57">
        <f t="shared" si="4"/>
        <v>60</v>
      </c>
      <c r="G57">
        <f t="shared" si="5"/>
        <v>29.3</v>
      </c>
      <c r="H57" s="112"/>
      <c r="I57">
        <f>BRPL_EOD!AA57+BRPL_EOD!AB57</f>
        <v>12.46</v>
      </c>
      <c r="J57">
        <f>BYPL_EOD!AA57+BYPL_EOD!AB57</f>
        <v>6.82</v>
      </c>
      <c r="K57">
        <f>MES_EOD!AA57+MES_EOD!AB57</f>
        <v>0</v>
      </c>
      <c r="L57">
        <f>NDMC_EOD!AA57+NDMC_EOD!AB57</f>
        <v>1.49</v>
      </c>
      <c r="M57">
        <f>TPDDL_EOD!AA57+TPDDL_EOD!AB57</f>
        <v>8.9</v>
      </c>
      <c r="N57">
        <f t="shared" si="0"/>
        <v>29.67</v>
      </c>
      <c r="O57" s="112">
        <f t="shared" si="1"/>
        <v>-0.37000000000000099</v>
      </c>
      <c r="P57">
        <v>12.304617458712505</v>
      </c>
      <c r="Q57">
        <v>6.7349511290866193</v>
      </c>
      <c r="R57">
        <v>0</v>
      </c>
      <c r="S57">
        <v>1.4714189416919448</v>
      </c>
      <c r="T57">
        <v>8.789012470508931</v>
      </c>
      <c r="U57" s="114">
        <f t="shared" si="2"/>
        <v>29.299999999999997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30</v>
      </c>
      <c r="F58">
        <f t="shared" si="4"/>
        <v>60</v>
      </c>
      <c r="G58">
        <f t="shared" si="5"/>
        <v>29.3</v>
      </c>
      <c r="H58" s="112"/>
      <c r="I58">
        <f>BRPL_EOD!AA58+BRPL_EOD!AB58</f>
        <v>12.46</v>
      </c>
      <c r="J58">
        <f>BYPL_EOD!AA58+BYPL_EOD!AB58</f>
        <v>6.82</v>
      </c>
      <c r="K58">
        <f>MES_EOD!AA58+MES_EOD!AB58</f>
        <v>0</v>
      </c>
      <c r="L58">
        <f>NDMC_EOD!AA58+NDMC_EOD!AB58</f>
        <v>1.49</v>
      </c>
      <c r="M58">
        <f>TPDDL_EOD!AA58+TPDDL_EOD!AB58</f>
        <v>8.9</v>
      </c>
      <c r="N58">
        <f t="shared" si="0"/>
        <v>29.67</v>
      </c>
      <c r="O58" s="112">
        <f t="shared" si="1"/>
        <v>-0.37000000000000099</v>
      </c>
      <c r="P58">
        <v>12.304617458712505</v>
      </c>
      <c r="Q58">
        <v>6.7349511290866193</v>
      </c>
      <c r="R58">
        <v>0</v>
      </c>
      <c r="S58">
        <v>1.4714189416919448</v>
      </c>
      <c r="T58">
        <v>8.789012470508931</v>
      </c>
      <c r="U58" s="114">
        <f t="shared" si="2"/>
        <v>29.299999999999997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30</v>
      </c>
      <c r="F59">
        <f t="shared" si="4"/>
        <v>60</v>
      </c>
      <c r="G59">
        <f t="shared" si="5"/>
        <v>29.3</v>
      </c>
      <c r="H59" s="112"/>
      <c r="I59">
        <f>BRPL_EOD!AA59+BRPL_EOD!AB59</f>
        <v>12.46</v>
      </c>
      <c r="J59">
        <f>BYPL_EOD!AA59+BYPL_EOD!AB59</f>
        <v>6.82</v>
      </c>
      <c r="K59">
        <f>MES_EOD!AA59+MES_EOD!AB59</f>
        <v>0</v>
      </c>
      <c r="L59">
        <f>NDMC_EOD!AA59+NDMC_EOD!AB59</f>
        <v>1.49</v>
      </c>
      <c r="M59">
        <f>TPDDL_EOD!AA59+TPDDL_EOD!AB59</f>
        <v>8.9</v>
      </c>
      <c r="N59">
        <f t="shared" si="0"/>
        <v>29.67</v>
      </c>
      <c r="O59" s="112">
        <f t="shared" si="1"/>
        <v>-0.37000000000000099</v>
      </c>
      <c r="P59">
        <v>12.304617458712505</v>
      </c>
      <c r="Q59">
        <v>6.7349511290866193</v>
      </c>
      <c r="R59">
        <v>0</v>
      </c>
      <c r="S59">
        <v>1.4714189416919448</v>
      </c>
      <c r="T59">
        <v>8.789012470508931</v>
      </c>
      <c r="U59" s="114">
        <f t="shared" si="2"/>
        <v>29.299999999999997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30</v>
      </c>
      <c r="F60">
        <f t="shared" si="4"/>
        <v>60</v>
      </c>
      <c r="G60">
        <f t="shared" si="5"/>
        <v>29.3</v>
      </c>
      <c r="H60" s="112"/>
      <c r="I60">
        <f>BRPL_EOD!AA60+BRPL_EOD!AB60</f>
        <v>12.46</v>
      </c>
      <c r="J60">
        <f>BYPL_EOD!AA60+BYPL_EOD!AB60</f>
        <v>6.82</v>
      </c>
      <c r="K60">
        <f>MES_EOD!AA60+MES_EOD!AB60</f>
        <v>0</v>
      </c>
      <c r="L60">
        <f>NDMC_EOD!AA60+NDMC_EOD!AB60</f>
        <v>1.49</v>
      </c>
      <c r="M60">
        <f>TPDDL_EOD!AA60+TPDDL_EOD!AB60</f>
        <v>8.9</v>
      </c>
      <c r="N60">
        <f t="shared" si="0"/>
        <v>29.67</v>
      </c>
      <c r="O60" s="112">
        <f t="shared" si="1"/>
        <v>-0.37000000000000099</v>
      </c>
      <c r="P60">
        <v>12.304617458712505</v>
      </c>
      <c r="Q60">
        <v>6.7349511290866193</v>
      </c>
      <c r="R60">
        <v>0</v>
      </c>
      <c r="S60">
        <v>1.4714189416919448</v>
      </c>
      <c r="T60">
        <v>8.789012470508931</v>
      </c>
      <c r="U60" s="114">
        <f t="shared" si="2"/>
        <v>29.299999999999997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15.69</v>
      </c>
      <c r="J61">
        <f>BYPL_EOD!AA61+BYPL_EOD!AB61</f>
        <v>8.59</v>
      </c>
      <c r="K61">
        <f>MES_EOD!AA61+MES_EOD!AB61</f>
        <v>0</v>
      </c>
      <c r="L61">
        <f>NDMC_EOD!AA61+NDMC_EOD!AB61</f>
        <v>2.08</v>
      </c>
      <c r="M61">
        <f>TPDDL_EOD!AA61+TPDDL_EOD!AB61</f>
        <v>11.21</v>
      </c>
      <c r="N61">
        <f t="shared" si="0"/>
        <v>37.57</v>
      </c>
      <c r="O61" s="112">
        <f t="shared" si="1"/>
        <v>-0.27000000000000313</v>
      </c>
      <c r="P61">
        <v>15.577242480702687</v>
      </c>
      <c r="Q61">
        <v>8.5282672344956065</v>
      </c>
      <c r="R61">
        <v>0</v>
      </c>
      <c r="S61">
        <v>2.065051903114187</v>
      </c>
      <c r="T61">
        <v>11.129438381687516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15.69</v>
      </c>
      <c r="J62">
        <f>BYPL_EOD!AA62+BYPL_EOD!AB62</f>
        <v>8.59</v>
      </c>
      <c r="K62">
        <f>MES_EOD!AA62+MES_EOD!AB62</f>
        <v>0</v>
      </c>
      <c r="L62">
        <f>NDMC_EOD!AA62+NDMC_EOD!AB62</f>
        <v>2.08</v>
      </c>
      <c r="M62">
        <f>TPDDL_EOD!AA62+TPDDL_EOD!AB62</f>
        <v>11.21</v>
      </c>
      <c r="N62">
        <f t="shared" si="0"/>
        <v>37.57</v>
      </c>
      <c r="O62" s="112">
        <f t="shared" si="1"/>
        <v>-0.27000000000000313</v>
      </c>
      <c r="P62">
        <v>15.577242480702687</v>
      </c>
      <c r="Q62">
        <v>8.5282672344956065</v>
      </c>
      <c r="R62">
        <v>0</v>
      </c>
      <c r="S62">
        <v>2.065051903114187</v>
      </c>
      <c r="T62">
        <v>11.129438381687516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15.69</v>
      </c>
      <c r="J63">
        <f>BYPL_EOD!AA63+BYPL_EOD!AB63</f>
        <v>8.59</v>
      </c>
      <c r="K63">
        <f>MES_EOD!AA63+MES_EOD!AB63</f>
        <v>0</v>
      </c>
      <c r="L63">
        <f>NDMC_EOD!AA63+NDMC_EOD!AB63</f>
        <v>2.08</v>
      </c>
      <c r="M63">
        <f>TPDDL_EOD!AA63+TPDDL_EOD!AB63</f>
        <v>11.21</v>
      </c>
      <c r="N63">
        <f t="shared" si="0"/>
        <v>37.57</v>
      </c>
      <c r="O63" s="112">
        <f t="shared" si="1"/>
        <v>-0.27000000000000313</v>
      </c>
      <c r="P63">
        <v>15.577242480702687</v>
      </c>
      <c r="Q63">
        <v>8.5282672344956065</v>
      </c>
      <c r="R63">
        <v>0</v>
      </c>
      <c r="S63">
        <v>2.065051903114187</v>
      </c>
      <c r="T63">
        <v>11.129438381687516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15.69</v>
      </c>
      <c r="J64">
        <f>BYPL_EOD!AA64+BYPL_EOD!AB64</f>
        <v>8.59</v>
      </c>
      <c r="K64">
        <f>MES_EOD!AA64+MES_EOD!AB64</f>
        <v>0</v>
      </c>
      <c r="L64">
        <f>NDMC_EOD!AA64+NDMC_EOD!AB64</f>
        <v>2.08</v>
      </c>
      <c r="M64">
        <f>TPDDL_EOD!AA64+TPDDL_EOD!AB64</f>
        <v>11.21</v>
      </c>
      <c r="N64">
        <f t="shared" si="0"/>
        <v>37.57</v>
      </c>
      <c r="O64" s="112">
        <f t="shared" si="1"/>
        <v>-0.27000000000000313</v>
      </c>
      <c r="P64">
        <v>15.577242480702687</v>
      </c>
      <c r="Q64">
        <v>8.5282672344956065</v>
      </c>
      <c r="R64">
        <v>0</v>
      </c>
      <c r="S64">
        <v>2.065051903114187</v>
      </c>
      <c r="T64">
        <v>11.129438381687516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15.69</v>
      </c>
      <c r="J65">
        <f>BYPL_EOD!AA65+BYPL_EOD!AB65</f>
        <v>8.59</v>
      </c>
      <c r="K65">
        <f>MES_EOD!AA65+MES_EOD!AB65</f>
        <v>0</v>
      </c>
      <c r="L65">
        <f>NDMC_EOD!AA65+NDMC_EOD!AB65</f>
        <v>2.08</v>
      </c>
      <c r="M65">
        <f>TPDDL_EOD!AA65+TPDDL_EOD!AB65</f>
        <v>11.21</v>
      </c>
      <c r="N65">
        <f t="shared" si="0"/>
        <v>37.57</v>
      </c>
      <c r="O65" s="112">
        <f t="shared" si="1"/>
        <v>-0.27000000000000313</v>
      </c>
      <c r="P65">
        <v>15.577242480702687</v>
      </c>
      <c r="Q65">
        <v>8.5282672344956065</v>
      </c>
      <c r="R65">
        <v>0</v>
      </c>
      <c r="S65">
        <v>2.065051903114187</v>
      </c>
      <c r="T65">
        <v>11.129438381687516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15.69</v>
      </c>
      <c r="J66">
        <f>BYPL_EOD!AA66+BYPL_EOD!AB66</f>
        <v>8.59</v>
      </c>
      <c r="K66">
        <f>MES_EOD!AA66+MES_EOD!AB66</f>
        <v>0</v>
      </c>
      <c r="L66">
        <f>NDMC_EOD!AA66+NDMC_EOD!AB66</f>
        <v>2.08</v>
      </c>
      <c r="M66">
        <f>TPDDL_EOD!AA66+TPDDL_EOD!AB66</f>
        <v>11.21</v>
      </c>
      <c r="N66">
        <f t="shared" si="0"/>
        <v>37.57</v>
      </c>
      <c r="O66" s="112">
        <f t="shared" si="1"/>
        <v>-0.27000000000000313</v>
      </c>
      <c r="P66">
        <v>15.577242480702687</v>
      </c>
      <c r="Q66">
        <v>8.5282672344956065</v>
      </c>
      <c r="R66">
        <v>0</v>
      </c>
      <c r="S66">
        <v>2.065051903114187</v>
      </c>
      <c r="T66">
        <v>11.129438381687516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-0.27000000000000313</v>
      </c>
      <c r="P67">
        <v>15.577242480702687</v>
      </c>
      <c r="Q67">
        <v>8.5282672344956065</v>
      </c>
      <c r="R67">
        <v>0</v>
      </c>
      <c r="S67">
        <v>2.065051903114187</v>
      </c>
      <c r="T67">
        <v>11.129438381687516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-0.27000000000000313</v>
      </c>
      <c r="P68">
        <v>15.577242480702687</v>
      </c>
      <c r="Q68">
        <v>8.5282672344956065</v>
      </c>
      <c r="R68">
        <v>0</v>
      </c>
      <c r="S68">
        <v>2.065051903114187</v>
      </c>
      <c r="T68">
        <v>11.129438381687516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-0.27000000000000313</v>
      </c>
      <c r="P69">
        <v>15.577242480702687</v>
      </c>
      <c r="Q69">
        <v>8.5282672344956065</v>
      </c>
      <c r="R69">
        <v>0</v>
      </c>
      <c r="S69">
        <v>2.065051903114187</v>
      </c>
      <c r="T69">
        <v>11.129438381687516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-0.27000000000000313</v>
      </c>
      <c r="P70">
        <v>15.577242480702687</v>
      </c>
      <c r="Q70">
        <v>8.5282672344956065</v>
      </c>
      <c r="R70">
        <v>0</v>
      </c>
      <c r="S70">
        <v>2.065051903114187</v>
      </c>
      <c r="T70">
        <v>11.129438381687516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-0.27000000000000313</v>
      </c>
      <c r="P72">
        <v>15.577242480702687</v>
      </c>
      <c r="Q72">
        <v>8.5282672344956065</v>
      </c>
      <c r="R72">
        <v>0</v>
      </c>
      <c r="S72">
        <v>2.065051903114187</v>
      </c>
      <c r="T72">
        <v>11.129438381687516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-0.27000000000000313</v>
      </c>
      <c r="P73">
        <v>15.577242480702687</v>
      </c>
      <c r="Q73">
        <v>8.5282672344956065</v>
      </c>
      <c r="R73">
        <v>0</v>
      </c>
      <c r="S73">
        <v>2.065051903114187</v>
      </c>
      <c r="T73">
        <v>11.129438381687516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15.69</v>
      </c>
      <c r="J74">
        <f>BYPL_EOD!AA74+BYPL_EOD!AB74</f>
        <v>8.59</v>
      </c>
      <c r="K74">
        <f>MES_EOD!AA74+MES_EOD!AB74</f>
        <v>0</v>
      </c>
      <c r="L74">
        <f>NDMC_EOD!AA74+NDMC_EOD!AB74</f>
        <v>2.08</v>
      </c>
      <c r="M74">
        <f>TPDDL_EOD!AA74+TPDDL_EOD!AB74</f>
        <v>11.21</v>
      </c>
      <c r="N74">
        <f t="shared" si="6"/>
        <v>37.57</v>
      </c>
      <c r="O74" s="112">
        <f t="shared" si="7"/>
        <v>-0.27000000000000313</v>
      </c>
      <c r="P74">
        <v>15.577242480702687</v>
      </c>
      <c r="Q74">
        <v>8.5282672344956065</v>
      </c>
      <c r="R74">
        <v>0</v>
      </c>
      <c r="S74">
        <v>2.065051903114187</v>
      </c>
      <c r="T74">
        <v>11.129438381687516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15.69</v>
      </c>
      <c r="J75">
        <f>BYPL_EOD!AA75+BYPL_EOD!AB75</f>
        <v>8.59</v>
      </c>
      <c r="K75">
        <f>MES_EOD!AA75+MES_EOD!AB75</f>
        <v>0</v>
      </c>
      <c r="L75">
        <f>NDMC_EOD!AA75+NDMC_EOD!AB75</f>
        <v>2.08</v>
      </c>
      <c r="M75">
        <f>TPDDL_EOD!AA75+TPDDL_EOD!AB75</f>
        <v>11.21</v>
      </c>
      <c r="N75">
        <f t="shared" si="6"/>
        <v>37.57</v>
      </c>
      <c r="O75" s="112">
        <f t="shared" si="7"/>
        <v>3.0000000000001137E-2</v>
      </c>
      <c r="P75">
        <v>15.702528613255257</v>
      </c>
      <c r="Q75">
        <v>8.5968591961671539</v>
      </c>
      <c r="R75">
        <v>0</v>
      </c>
      <c r="S75">
        <v>2.0816608996539792</v>
      </c>
      <c r="T75">
        <v>11.218951290923611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15.69</v>
      </c>
      <c r="J76">
        <f>BYPL_EOD!AA76+BYPL_EOD!AB76</f>
        <v>8.59</v>
      </c>
      <c r="K76">
        <f>MES_EOD!AA76+MES_EOD!AB76</f>
        <v>0</v>
      </c>
      <c r="L76">
        <f>NDMC_EOD!AA76+NDMC_EOD!AB76</f>
        <v>2.08</v>
      </c>
      <c r="M76">
        <f>TPDDL_EOD!AA76+TPDDL_EOD!AB76</f>
        <v>11.21</v>
      </c>
      <c r="N76">
        <f t="shared" si="6"/>
        <v>37.57</v>
      </c>
      <c r="O76" s="112">
        <f t="shared" si="7"/>
        <v>3.0000000000001137E-2</v>
      </c>
      <c r="P76">
        <v>15.702528613255257</v>
      </c>
      <c r="Q76">
        <v>8.5968591961671539</v>
      </c>
      <c r="R76">
        <v>0</v>
      </c>
      <c r="S76">
        <v>2.0816608996539792</v>
      </c>
      <c r="T76">
        <v>11.218951290923611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15.69</v>
      </c>
      <c r="J77">
        <f>BYPL_EOD!AA77+BYPL_EOD!AB77</f>
        <v>8.59</v>
      </c>
      <c r="K77">
        <f>MES_EOD!AA77+MES_EOD!AB77</f>
        <v>0</v>
      </c>
      <c r="L77">
        <f>NDMC_EOD!AA77+NDMC_EOD!AB77</f>
        <v>2.08</v>
      </c>
      <c r="M77">
        <f>TPDDL_EOD!AA77+TPDDL_EOD!AB77</f>
        <v>11.21</v>
      </c>
      <c r="N77">
        <f t="shared" si="6"/>
        <v>37.57</v>
      </c>
      <c r="O77" s="112">
        <f t="shared" si="7"/>
        <v>3.0000000000001137E-2</v>
      </c>
      <c r="P77">
        <v>15.702528613255257</v>
      </c>
      <c r="Q77">
        <v>8.5968591961671539</v>
      </c>
      <c r="R77">
        <v>0</v>
      </c>
      <c r="S77">
        <v>2.0816608996539792</v>
      </c>
      <c r="T77">
        <v>11.218951290923611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15.69</v>
      </c>
      <c r="J78">
        <f>BYPL_EOD!AA78+BYPL_EOD!AB78</f>
        <v>8.59</v>
      </c>
      <c r="K78">
        <f>MES_EOD!AA78+MES_EOD!AB78</f>
        <v>0</v>
      </c>
      <c r="L78">
        <f>NDMC_EOD!AA78+NDMC_EOD!AB78</f>
        <v>2.08</v>
      </c>
      <c r="M78">
        <f>TPDDL_EOD!AA78+TPDDL_EOD!AB78</f>
        <v>11.21</v>
      </c>
      <c r="N78">
        <f t="shared" si="6"/>
        <v>37.57</v>
      </c>
      <c r="O78" s="112">
        <f t="shared" si="7"/>
        <v>3.0000000000001137E-2</v>
      </c>
      <c r="P78">
        <v>15.702528613255257</v>
      </c>
      <c r="Q78">
        <v>8.5968591961671539</v>
      </c>
      <c r="R78">
        <v>0</v>
      </c>
      <c r="S78">
        <v>2.0816608996539792</v>
      </c>
      <c r="T78">
        <v>11.218951290923611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13.56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34.64</v>
      </c>
      <c r="O80" s="112">
        <f t="shared" si="7"/>
        <v>-3.9999999999999147E-2</v>
      </c>
      <c r="P80">
        <v>13.544341801385682</v>
      </c>
      <c r="Q80">
        <v>7.990762124711317</v>
      </c>
      <c r="R80">
        <v>0</v>
      </c>
      <c r="S80">
        <v>2.0775981524249425</v>
      </c>
      <c r="T80">
        <v>10.98729792147806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13.56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34.64</v>
      </c>
      <c r="O81" s="112">
        <f t="shared" si="7"/>
        <v>-3.9999999999999147E-2</v>
      </c>
      <c r="P81">
        <v>13.544341801385682</v>
      </c>
      <c r="Q81">
        <v>7.990762124711317</v>
      </c>
      <c r="R81">
        <v>0</v>
      </c>
      <c r="S81">
        <v>2.0775981524249425</v>
      </c>
      <c r="T81">
        <v>10.98729792147806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13.56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34.64</v>
      </c>
      <c r="O82" s="112">
        <f t="shared" si="7"/>
        <v>-3.9999999999999147E-2</v>
      </c>
      <c r="P82">
        <v>13.544341801385682</v>
      </c>
      <c r="Q82">
        <v>7.990762124711317</v>
      </c>
      <c r="R82">
        <v>0</v>
      </c>
      <c r="S82">
        <v>2.0775981524249425</v>
      </c>
      <c r="T82">
        <v>10.98729792147806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13.56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34.64</v>
      </c>
      <c r="O83" s="112">
        <f t="shared" si="7"/>
        <v>-3.9999999999999147E-2</v>
      </c>
      <c r="P83">
        <v>13.544341801385682</v>
      </c>
      <c r="Q83">
        <v>7.990762124711317</v>
      </c>
      <c r="R83">
        <v>0</v>
      </c>
      <c r="S83">
        <v>2.0775981524249425</v>
      </c>
      <c r="T83">
        <v>10.98729792147806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13.56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34.64</v>
      </c>
      <c r="O84" s="112">
        <f t="shared" si="7"/>
        <v>-3.9999999999999147E-2</v>
      </c>
      <c r="P84">
        <v>13.544341801385682</v>
      </c>
      <c r="Q84">
        <v>7.990762124711317</v>
      </c>
      <c r="R84">
        <v>0</v>
      </c>
      <c r="S84">
        <v>2.0775981524249425</v>
      </c>
      <c r="T84">
        <v>10.98729792147806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34.64</v>
      </c>
      <c r="O85" s="112">
        <f t="shared" si="7"/>
        <v>-3.9999999999999147E-2</v>
      </c>
      <c r="P85">
        <v>13.544341801385682</v>
      </c>
      <c r="Q85">
        <v>7.990762124711317</v>
      </c>
      <c r="R85">
        <v>0</v>
      </c>
      <c r="S85">
        <v>2.0775981524249425</v>
      </c>
      <c r="T85">
        <v>10.98729792147806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34.64</v>
      </c>
      <c r="O86" s="112">
        <f t="shared" si="7"/>
        <v>-3.9999999999999147E-2</v>
      </c>
      <c r="P86">
        <v>13.544341801385682</v>
      </c>
      <c r="Q86">
        <v>7.990762124711317</v>
      </c>
      <c r="R86">
        <v>0</v>
      </c>
      <c r="S86">
        <v>2.0775981524249425</v>
      </c>
      <c r="T86">
        <v>10.98729792147806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34.64</v>
      </c>
      <c r="O87" s="112">
        <f t="shared" si="7"/>
        <v>-3.9999999999999147E-2</v>
      </c>
      <c r="P87">
        <v>13.544341801385682</v>
      </c>
      <c r="Q87">
        <v>7.990762124711317</v>
      </c>
      <c r="R87">
        <v>0</v>
      </c>
      <c r="S87">
        <v>2.0775981524249425</v>
      </c>
      <c r="T87">
        <v>10.98729792147806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13.56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34.64</v>
      </c>
      <c r="O88" s="112">
        <f t="shared" si="7"/>
        <v>-3.9999999999999147E-2</v>
      </c>
      <c r="P88">
        <v>13.544341801385682</v>
      </c>
      <c r="Q88">
        <v>7.990762124711317</v>
      </c>
      <c r="R88">
        <v>0</v>
      </c>
      <c r="S88">
        <v>2.0775981524249425</v>
      </c>
      <c r="T88">
        <v>10.98729792147806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34.64</v>
      </c>
      <c r="O89" s="112">
        <f t="shared" si="7"/>
        <v>-3.9999999999999147E-2</v>
      </c>
      <c r="P89">
        <v>13.544341801385682</v>
      </c>
      <c r="Q89">
        <v>7.990762124711317</v>
      </c>
      <c r="R89">
        <v>0</v>
      </c>
      <c r="S89">
        <v>2.0775981524249425</v>
      </c>
      <c r="T89">
        <v>10.98729792147806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13.56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34.64</v>
      </c>
      <c r="O90" s="112">
        <f t="shared" si="7"/>
        <v>-3.9999999999999147E-2</v>
      </c>
      <c r="P90">
        <v>13.544341801385682</v>
      </c>
      <c r="Q90">
        <v>7.990762124711317</v>
      </c>
      <c r="R90">
        <v>0</v>
      </c>
      <c r="S90">
        <v>2.0775981524249425</v>
      </c>
      <c r="T90">
        <v>10.98729792147806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34.64</v>
      </c>
      <c r="O91" s="112">
        <f t="shared" si="7"/>
        <v>-3.9999999999999147E-2</v>
      </c>
      <c r="P91">
        <v>13.544341801385682</v>
      </c>
      <c r="Q91">
        <v>7.990762124711317</v>
      </c>
      <c r="R91">
        <v>0</v>
      </c>
      <c r="S91">
        <v>2.0775981524249425</v>
      </c>
      <c r="T91">
        <v>10.98729792147806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34.64</v>
      </c>
      <c r="O92" s="112">
        <f t="shared" si="7"/>
        <v>-3.9999999999999147E-2</v>
      </c>
      <c r="P92">
        <v>13.544341801385682</v>
      </c>
      <c r="Q92">
        <v>7.990762124711317</v>
      </c>
      <c r="R92">
        <v>0</v>
      </c>
      <c r="S92">
        <v>2.0775981524249425</v>
      </c>
      <c r="T92">
        <v>10.98729792147806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13.56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34.64</v>
      </c>
      <c r="O93" s="112">
        <f t="shared" si="7"/>
        <v>-3.9999999999999147E-2</v>
      </c>
      <c r="P93">
        <v>13.544341801385682</v>
      </c>
      <c r="Q93">
        <v>7.990762124711317</v>
      </c>
      <c r="R93">
        <v>0</v>
      </c>
      <c r="S93">
        <v>2.0775981524249425</v>
      </c>
      <c r="T93">
        <v>10.98729792147806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13.56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34.64</v>
      </c>
      <c r="O94" s="112">
        <f t="shared" si="7"/>
        <v>-3.9999999999999147E-2</v>
      </c>
      <c r="P94">
        <v>13.544341801385682</v>
      </c>
      <c r="Q94">
        <v>7.990762124711317</v>
      </c>
      <c r="R94">
        <v>0</v>
      </c>
      <c r="S94">
        <v>2.0775981524249425</v>
      </c>
      <c r="T94">
        <v>10.98729792147806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13.56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34.64</v>
      </c>
      <c r="O95" s="112">
        <f t="shared" si="7"/>
        <v>-3.9999999999999147E-2</v>
      </c>
      <c r="P95">
        <v>13.544341801385682</v>
      </c>
      <c r="Q95">
        <v>7.990762124711317</v>
      </c>
      <c r="R95">
        <v>0</v>
      </c>
      <c r="S95">
        <v>2.0775981524249425</v>
      </c>
      <c r="T95">
        <v>10.98729792147806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31.6</v>
      </c>
      <c r="E96">
        <f>GT!N96</f>
        <v>0</v>
      </c>
      <c r="F96">
        <f t="shared" si="10"/>
        <v>72</v>
      </c>
      <c r="G96">
        <f t="shared" si="11"/>
        <v>31.6</v>
      </c>
      <c r="H96" s="112"/>
      <c r="I96">
        <f>BRPL_EOD!AA96+BRPL_EOD!AB96</f>
        <v>10.64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31.72</v>
      </c>
      <c r="O96" s="112">
        <f t="shared" si="7"/>
        <v>-0.11999999999999744</v>
      </c>
      <c r="P96">
        <v>10.599747793190417</v>
      </c>
      <c r="Q96">
        <v>7.9697351828499379</v>
      </c>
      <c r="R96">
        <v>0</v>
      </c>
      <c r="S96">
        <v>2.072131147540984</v>
      </c>
      <c r="T96">
        <v>10.958385876418664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31.6</v>
      </c>
      <c r="E97">
        <f>GT!N97</f>
        <v>0</v>
      </c>
      <c r="F97">
        <f t="shared" si="10"/>
        <v>72</v>
      </c>
      <c r="G97">
        <f t="shared" si="11"/>
        <v>31.6</v>
      </c>
      <c r="H97" s="112"/>
      <c r="I97">
        <f>BRPL_EOD!AA97+BRPL_EOD!AB97</f>
        <v>10.64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31.72</v>
      </c>
      <c r="O97" s="112">
        <f t="shared" si="7"/>
        <v>-0.11999999999999744</v>
      </c>
      <c r="P97">
        <v>10.599747793190417</v>
      </c>
      <c r="Q97">
        <v>7.9697351828499379</v>
      </c>
      <c r="R97">
        <v>0</v>
      </c>
      <c r="S97">
        <v>2.072131147540984</v>
      </c>
      <c r="T97">
        <v>10.958385876418664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31.6</v>
      </c>
      <c r="E98">
        <f>GT!N98</f>
        <v>0</v>
      </c>
      <c r="F98">
        <f t="shared" si="10"/>
        <v>72</v>
      </c>
      <c r="G98">
        <f t="shared" si="11"/>
        <v>31.6</v>
      </c>
      <c r="H98" s="112"/>
      <c r="I98">
        <f>BRPL_EOD!AA98+BRPL_EOD!AB98</f>
        <v>10.64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31.72</v>
      </c>
      <c r="O98" s="112">
        <f t="shared" si="7"/>
        <v>-0.11999999999999744</v>
      </c>
      <c r="P98">
        <v>10.599747793190417</v>
      </c>
      <c r="Q98">
        <v>7.9697351828499379</v>
      </c>
      <c r="R98">
        <v>0</v>
      </c>
      <c r="S98">
        <v>2.072131147540984</v>
      </c>
      <c r="T98">
        <v>10.958385876418664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0.504</v>
      </c>
      <c r="C99" s="114">
        <f t="shared" ref="C99:U99" si="12">SUM(C3:C98)/4000</f>
        <v>0.69499999999999995</v>
      </c>
      <c r="D99" s="114">
        <f t="shared" si="12"/>
        <v>0.4235249999999996</v>
      </c>
      <c r="E99" s="114">
        <f t="shared" si="12"/>
        <v>9.9250000000000005E-2</v>
      </c>
      <c r="F99" s="114">
        <f t="shared" si="12"/>
        <v>1.1990000000000001</v>
      </c>
      <c r="G99" s="114">
        <f t="shared" si="12"/>
        <v>0.52277499999999932</v>
      </c>
      <c r="H99" s="114"/>
      <c r="I99" s="114">
        <f t="shared" si="12"/>
        <v>0.21043499999999984</v>
      </c>
      <c r="J99" s="114">
        <f t="shared" si="12"/>
        <v>0.12100999999999995</v>
      </c>
      <c r="K99" s="114">
        <f t="shared" si="12"/>
        <v>0</v>
      </c>
      <c r="L99" s="114">
        <f t="shared" si="12"/>
        <v>3.2722499999999995E-2</v>
      </c>
      <c r="M99" s="114">
        <f t="shared" si="12"/>
        <v>0.16125499999999993</v>
      </c>
      <c r="N99" s="114">
        <f t="shared" si="12"/>
        <v>0.52542250000000024</v>
      </c>
      <c r="O99" s="114">
        <f t="shared" si="12"/>
        <v>-2.6475000000000062E-3</v>
      </c>
      <c r="P99" s="114">
        <f t="shared" si="12"/>
        <v>0.20937655260572791</v>
      </c>
      <c r="Q99" s="114">
        <f t="shared" si="12"/>
        <v>0.12042477615360693</v>
      </c>
      <c r="R99" s="114">
        <f t="shared" si="12"/>
        <v>0</v>
      </c>
      <c r="S99" s="114">
        <f t="shared" si="12"/>
        <v>3.2485370923725554E-2</v>
      </c>
      <c r="T99" s="114">
        <f t="shared" si="12"/>
        <v>0.16048830031693978</v>
      </c>
      <c r="U99" s="114">
        <f t="shared" si="12"/>
        <v>0.52277499999999932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212.45</v>
      </c>
      <c r="E27">
        <f>BAWANA!AM27</f>
        <v>0</v>
      </c>
      <c r="F27">
        <f t="shared" si="4"/>
        <v>256</v>
      </c>
      <c r="G27">
        <f t="shared" si="5"/>
        <v>212.45</v>
      </c>
      <c r="H27" s="112"/>
      <c r="I27">
        <f>BRPL_EOD!AI27+BRPL_EOD!AJ27</f>
        <v>82.89</v>
      </c>
      <c r="J27">
        <f>BYPL_EOD!AI27+BYPL_EOD!AJ27</f>
        <v>45.99</v>
      </c>
      <c r="K27">
        <f>MES_EOD!AI27+MES_EOD!AJ27</f>
        <v>5</v>
      </c>
      <c r="L27">
        <f>NDMC_EOD!AI27+NDMC_EOD!AJ27</f>
        <v>23</v>
      </c>
      <c r="M27">
        <f>TPDDL_EOD!AI27+TPDDL_EOD!AJ27</f>
        <v>55.57</v>
      </c>
      <c r="N27">
        <f t="shared" si="0"/>
        <v>212.45</v>
      </c>
      <c r="O27" s="112">
        <f t="shared" si="1"/>
        <v>0</v>
      </c>
      <c r="P27">
        <v>82.89</v>
      </c>
      <c r="Q27">
        <v>45.99</v>
      </c>
      <c r="R27">
        <v>5</v>
      </c>
      <c r="S27">
        <v>23</v>
      </c>
      <c r="T27">
        <v>55.57</v>
      </c>
      <c r="U27" s="114">
        <f t="shared" si="2"/>
        <v>212.45</v>
      </c>
      <c r="V27" s="112">
        <f t="shared" si="3"/>
        <v>0</v>
      </c>
      <c r="Y27">
        <f>BAWANA!AW27+BAWANA!AX27</f>
        <v>25.55</v>
      </c>
      <c r="Z27">
        <f>BAWANA!BD27+BAWANA!BE27</f>
        <v>32</v>
      </c>
      <c r="AA27">
        <f>BAWANA!X27+BAWANA!Y27</f>
        <v>25.55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212.45</v>
      </c>
      <c r="E28">
        <f>BAWANA!AM28</f>
        <v>0</v>
      </c>
      <c r="F28">
        <f t="shared" si="4"/>
        <v>256</v>
      </c>
      <c r="G28">
        <f t="shared" si="5"/>
        <v>212.45</v>
      </c>
      <c r="H28" s="112"/>
      <c r="I28">
        <f>BRPL_EOD!AI28+BRPL_EOD!AJ28</f>
        <v>82.89</v>
      </c>
      <c r="J28">
        <f>BYPL_EOD!AI28+BYPL_EOD!AJ28</f>
        <v>45.99</v>
      </c>
      <c r="K28">
        <f>MES_EOD!AI28+MES_EOD!AJ28</f>
        <v>5</v>
      </c>
      <c r="L28">
        <f>NDMC_EOD!AI28+NDMC_EOD!AJ28</f>
        <v>23</v>
      </c>
      <c r="M28">
        <f>TPDDL_EOD!AI28+TPDDL_EOD!AJ28</f>
        <v>55.57</v>
      </c>
      <c r="N28">
        <f t="shared" si="0"/>
        <v>212.45</v>
      </c>
      <c r="O28" s="112">
        <f t="shared" si="1"/>
        <v>0</v>
      </c>
      <c r="P28">
        <v>82.89</v>
      </c>
      <c r="Q28">
        <v>45.99</v>
      </c>
      <c r="R28">
        <v>5</v>
      </c>
      <c r="S28">
        <v>23</v>
      </c>
      <c r="T28">
        <v>55.57</v>
      </c>
      <c r="U28" s="114">
        <f t="shared" si="2"/>
        <v>212.45</v>
      </c>
      <c r="V28" s="112">
        <f t="shared" si="3"/>
        <v>0</v>
      </c>
      <c r="Y28">
        <f>BAWANA!AW28+BAWANA!AX28</f>
        <v>25.55</v>
      </c>
      <c r="Z28">
        <f>BAWANA!BD28+BAWANA!BE28</f>
        <v>32</v>
      </c>
      <c r="AA28">
        <f>BAWANA!X28+BAWANA!Y28</f>
        <v>25.55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214.38</v>
      </c>
      <c r="E29">
        <f>BAWANA!AM29</f>
        <v>0</v>
      </c>
      <c r="F29">
        <f t="shared" si="4"/>
        <v>256</v>
      </c>
      <c r="G29">
        <f t="shared" si="5"/>
        <v>214.38</v>
      </c>
      <c r="H29" s="112"/>
      <c r="I29">
        <f>BRPL_EOD!AI29+BRPL_EOD!AJ29</f>
        <v>90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51.38</v>
      </c>
      <c r="N29">
        <f t="shared" si="0"/>
        <v>214.38</v>
      </c>
      <c r="O29" s="112">
        <f t="shared" si="1"/>
        <v>0</v>
      </c>
      <c r="P29">
        <v>90</v>
      </c>
      <c r="Q29">
        <v>45</v>
      </c>
      <c r="R29">
        <v>5</v>
      </c>
      <c r="S29">
        <v>23</v>
      </c>
      <c r="T29">
        <v>51.38</v>
      </c>
      <c r="U29" s="114">
        <f t="shared" si="2"/>
        <v>214.38</v>
      </c>
      <c r="V29" s="112">
        <f t="shared" si="3"/>
        <v>0</v>
      </c>
      <c r="Y29">
        <f>BAWANA!AW29+BAWANA!AX29</f>
        <v>23.62</v>
      </c>
      <c r="Z29">
        <f>BAWANA!BD29+BAWANA!BE29</f>
        <v>32</v>
      </c>
      <c r="AA29">
        <f>BAWANA!X29+BAWANA!Y29</f>
        <v>23.62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222.61</v>
      </c>
      <c r="E31">
        <f>BAWANA!AM31</f>
        <v>0</v>
      </c>
      <c r="F31">
        <f t="shared" si="4"/>
        <v>256</v>
      </c>
      <c r="G31">
        <f t="shared" si="5"/>
        <v>222.61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222.61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50</v>
      </c>
      <c r="U31" s="114">
        <f t="shared" si="2"/>
        <v>222.61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242.21600000000001</v>
      </c>
      <c r="E32">
        <f>BAWANA!AM32</f>
        <v>0</v>
      </c>
      <c r="F32">
        <f t="shared" si="4"/>
        <v>256</v>
      </c>
      <c r="G32">
        <f t="shared" si="5"/>
        <v>242.21600000000001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242.22000000000003</v>
      </c>
      <c r="O32" s="112">
        <f t="shared" si="1"/>
        <v>-4.0000000000190994E-3</v>
      </c>
      <c r="P32">
        <v>99.608355049128889</v>
      </c>
      <c r="Q32">
        <v>44.999256873916273</v>
      </c>
      <c r="R32">
        <v>4.9999174304351408</v>
      </c>
      <c r="S32">
        <v>22.999620180001649</v>
      </c>
      <c r="T32">
        <v>69.608850466518035</v>
      </c>
      <c r="U32" s="114">
        <f t="shared" si="2"/>
        <v>242.21600000000001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242.21600000000001</v>
      </c>
      <c r="E33">
        <f>BAWANA!AM33</f>
        <v>0</v>
      </c>
      <c r="F33">
        <f t="shared" si="4"/>
        <v>256</v>
      </c>
      <c r="G33">
        <f t="shared" si="5"/>
        <v>242.21600000000001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242.22000000000003</v>
      </c>
      <c r="O33" s="112">
        <f t="shared" si="1"/>
        <v>-4.0000000000190994E-3</v>
      </c>
      <c r="P33">
        <v>99.608355049128889</v>
      </c>
      <c r="Q33">
        <v>44.999256873916273</v>
      </c>
      <c r="R33">
        <v>4.9999174304351408</v>
      </c>
      <c r="S33">
        <v>22.999620180001649</v>
      </c>
      <c r="T33">
        <v>69.608850466518035</v>
      </c>
      <c r="U33" s="114">
        <f t="shared" si="2"/>
        <v>242.21600000000001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242.21600000000001</v>
      </c>
      <c r="E34">
        <f>BAWANA!AM34</f>
        <v>0</v>
      </c>
      <c r="F34">
        <f t="shared" si="4"/>
        <v>256</v>
      </c>
      <c r="G34">
        <f t="shared" si="5"/>
        <v>242.21600000000001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242.22000000000003</v>
      </c>
      <c r="O34" s="112">
        <f t="shared" si="1"/>
        <v>-4.0000000000190994E-3</v>
      </c>
      <c r="P34">
        <v>99.608355049128889</v>
      </c>
      <c r="Q34">
        <v>44.999256873916273</v>
      </c>
      <c r="R34">
        <v>4.9999174304351408</v>
      </c>
      <c r="S34">
        <v>22.999620180001649</v>
      </c>
      <c r="T34">
        <v>69.608850466518035</v>
      </c>
      <c r="U34" s="114">
        <f t="shared" si="2"/>
        <v>242.21600000000001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111.62</v>
      </c>
      <c r="J35">
        <f>BYPL_EOD!AI35+BYPL_EOD!AJ35</f>
        <v>44.3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111.62</v>
      </c>
      <c r="Q35">
        <v>44.3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111.62</v>
      </c>
      <c r="J36">
        <f>BYPL_EOD!AI36+BYPL_EOD!AJ36</f>
        <v>44.3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111.62</v>
      </c>
      <c r="Q36">
        <v>44.3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111.62</v>
      </c>
      <c r="J37">
        <f>BYPL_EOD!AI37+BYPL_EOD!AJ37</f>
        <v>44.3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111.62</v>
      </c>
      <c r="Q37">
        <v>44.3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111.62</v>
      </c>
      <c r="J38">
        <f>BYPL_EOD!AI38+BYPL_EOD!AJ38</f>
        <v>44.3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111.62</v>
      </c>
      <c r="Q38">
        <v>44.3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111.62</v>
      </c>
      <c r="J39">
        <f>BYPL_EOD!AI39+BYPL_EOD!AJ39</f>
        <v>44.3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111.62</v>
      </c>
      <c r="Q39">
        <v>44.3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242.21600000000001</v>
      </c>
      <c r="E40">
        <f>BAWANA!AM40</f>
        <v>0</v>
      </c>
      <c r="F40">
        <f t="shared" si="4"/>
        <v>256</v>
      </c>
      <c r="G40">
        <f t="shared" si="5"/>
        <v>242.21600000000001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242.22000000000003</v>
      </c>
      <c r="O40" s="112">
        <f t="shared" si="1"/>
        <v>-4.0000000000190994E-3</v>
      </c>
      <c r="P40">
        <v>99.608355049128889</v>
      </c>
      <c r="Q40">
        <v>44.999256873916273</v>
      </c>
      <c r="R40">
        <v>4.9999174304351408</v>
      </c>
      <c r="S40">
        <v>22.999620180001649</v>
      </c>
      <c r="T40">
        <v>69.608850466518035</v>
      </c>
      <c r="U40" s="114">
        <f t="shared" si="2"/>
        <v>242.21600000000001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242.22000000000003</v>
      </c>
      <c r="O41" s="112">
        <f t="shared" si="1"/>
        <v>-4.0000000000190994E-3</v>
      </c>
      <c r="P41">
        <v>99.608355049128889</v>
      </c>
      <c r="Q41">
        <v>44.999256873916273</v>
      </c>
      <c r="R41">
        <v>4.9999174304351408</v>
      </c>
      <c r="S41">
        <v>22.999620180001649</v>
      </c>
      <c r="T41">
        <v>69.608850466518035</v>
      </c>
      <c r="U41" s="114">
        <f t="shared" si="2"/>
        <v>242.21600000000001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242.22000000000003</v>
      </c>
      <c r="O42" s="112">
        <f t="shared" si="1"/>
        <v>-4.0000000000190994E-3</v>
      </c>
      <c r="P42">
        <v>99.608355049128889</v>
      </c>
      <c r="Q42">
        <v>44.999256873916273</v>
      </c>
      <c r="R42">
        <v>4.9999174304351408</v>
      </c>
      <c r="S42">
        <v>22.999620180001649</v>
      </c>
      <c r="T42">
        <v>69.608850466518035</v>
      </c>
      <c r="U42" s="114">
        <f t="shared" si="2"/>
        <v>242.21600000000001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111.62</v>
      </c>
      <c r="J43">
        <f>BYPL_EOD!AI43+BYPL_EOD!AJ43</f>
        <v>44.3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111.62</v>
      </c>
      <c r="Q43">
        <v>44.3</v>
      </c>
      <c r="R43">
        <v>4.92</v>
      </c>
      <c r="S43">
        <v>22.64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111.62</v>
      </c>
      <c r="J44">
        <f>BYPL_EOD!AI44+BYPL_EOD!AJ44</f>
        <v>44.3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252</v>
      </c>
      <c r="O44" s="112">
        <f t="shared" si="1"/>
        <v>0</v>
      </c>
      <c r="P44">
        <v>111.62</v>
      </c>
      <c r="Q44">
        <v>44.3</v>
      </c>
      <c r="R44">
        <v>4.92</v>
      </c>
      <c r="S44">
        <v>22.64</v>
      </c>
      <c r="T44">
        <v>68.52</v>
      </c>
      <c r="U44" s="114">
        <f t="shared" si="2"/>
        <v>252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111.62</v>
      </c>
      <c r="J45">
        <f>BYPL_EOD!AI45+BYPL_EOD!AJ45</f>
        <v>44.3</v>
      </c>
      <c r="K45">
        <f>MES_EOD!AI45+MES_EOD!AJ45</f>
        <v>4.92</v>
      </c>
      <c r="L45">
        <f>NDMC_EOD!AI45+NDMC_EOD!AJ45</f>
        <v>22.64</v>
      </c>
      <c r="M45">
        <f>TPDDL_EOD!AI45+TPDDL_EOD!AJ45</f>
        <v>68.52</v>
      </c>
      <c r="N45">
        <f t="shared" si="0"/>
        <v>252</v>
      </c>
      <c r="O45" s="112">
        <f t="shared" si="1"/>
        <v>0</v>
      </c>
      <c r="P45">
        <v>111.62</v>
      </c>
      <c r="Q45">
        <v>44.3</v>
      </c>
      <c r="R45">
        <v>4.92</v>
      </c>
      <c r="S45">
        <v>22.64</v>
      </c>
      <c r="T45">
        <v>68.52</v>
      </c>
      <c r="U45" s="114">
        <f t="shared" si="2"/>
        <v>252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111.62</v>
      </c>
      <c r="J46">
        <f>BYPL_EOD!AI46+BYPL_EOD!AJ46</f>
        <v>44.3</v>
      </c>
      <c r="K46">
        <f>MES_EOD!AI46+MES_EOD!AJ46</f>
        <v>4.92</v>
      </c>
      <c r="L46">
        <f>NDMC_EOD!AI46+NDMC_EOD!AJ46</f>
        <v>22.64</v>
      </c>
      <c r="M46">
        <f>TPDDL_EOD!AI46+TPDDL_EOD!AJ46</f>
        <v>68.52</v>
      </c>
      <c r="N46">
        <f t="shared" si="0"/>
        <v>252</v>
      </c>
      <c r="O46" s="112">
        <f t="shared" si="1"/>
        <v>0</v>
      </c>
      <c r="P46">
        <v>111.62</v>
      </c>
      <c r="Q46">
        <v>44.3</v>
      </c>
      <c r="R46">
        <v>4.92</v>
      </c>
      <c r="S46">
        <v>22.64</v>
      </c>
      <c r="T46">
        <v>68.52</v>
      </c>
      <c r="U46" s="114">
        <f t="shared" si="2"/>
        <v>252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</v>
      </c>
      <c r="E47">
        <f>BAWANA!AM47</f>
        <v>0</v>
      </c>
      <c r="F47">
        <f t="shared" si="4"/>
        <v>256</v>
      </c>
      <c r="G47">
        <f t="shared" si="5"/>
        <v>252</v>
      </c>
      <c r="H47" s="112"/>
      <c r="I47">
        <f>BRPL_EOD!AI47+BRPL_EOD!AJ47</f>
        <v>101.78</v>
      </c>
      <c r="J47">
        <f>BYPL_EOD!AI47+BYPL_EOD!AJ47</f>
        <v>54.14</v>
      </c>
      <c r="K47">
        <f>MES_EOD!AI47+MES_EOD!AJ47</f>
        <v>4.92</v>
      </c>
      <c r="L47">
        <f>NDMC_EOD!AI47+NDMC_EOD!AJ47</f>
        <v>22.64</v>
      </c>
      <c r="M47">
        <f>TPDDL_EOD!AI47+TPDDL_EOD!AJ47</f>
        <v>68.52</v>
      </c>
      <c r="N47">
        <f t="shared" si="0"/>
        <v>252</v>
      </c>
      <c r="O47" s="112">
        <f t="shared" si="1"/>
        <v>0</v>
      </c>
      <c r="P47">
        <v>101.78</v>
      </c>
      <c r="Q47">
        <v>54.14</v>
      </c>
      <c r="R47">
        <v>4.92</v>
      </c>
      <c r="S47">
        <v>22.64</v>
      </c>
      <c r="T47">
        <v>68.52</v>
      </c>
      <c r="U47" s="114">
        <f t="shared" si="2"/>
        <v>252</v>
      </c>
      <c r="V47" s="112">
        <f t="shared" si="3"/>
        <v>0</v>
      </c>
      <c r="Y47">
        <f>BAWANA!AW47+BAWANA!AX47</f>
        <v>31.5</v>
      </c>
      <c r="Z47">
        <f>BAWANA!BD47+BAWANA!BE47</f>
        <v>31.5</v>
      </c>
      <c r="AA47">
        <f>BAWANA!X47+BAWANA!Y47</f>
        <v>31.5</v>
      </c>
      <c r="AB47">
        <f>BAWANA!AE47+BAWANA!AF47</f>
        <v>31.5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</v>
      </c>
      <c r="E48">
        <f>BAWANA!AM48</f>
        <v>0</v>
      </c>
      <c r="F48">
        <f t="shared" si="4"/>
        <v>256</v>
      </c>
      <c r="G48">
        <f t="shared" si="5"/>
        <v>252</v>
      </c>
      <c r="H48" s="112"/>
      <c r="I48">
        <f>BRPL_EOD!AI48+BRPL_EOD!AJ48</f>
        <v>101.78</v>
      </c>
      <c r="J48">
        <f>BYPL_EOD!AI48+BYPL_EOD!AJ48</f>
        <v>54.14</v>
      </c>
      <c r="K48">
        <f>MES_EOD!AI48+MES_EOD!AJ48</f>
        <v>4.92</v>
      </c>
      <c r="L48">
        <f>NDMC_EOD!AI48+NDMC_EOD!AJ48</f>
        <v>22.64</v>
      </c>
      <c r="M48">
        <f>TPDDL_EOD!AI48+TPDDL_EOD!AJ48</f>
        <v>68.52</v>
      </c>
      <c r="N48">
        <f t="shared" si="0"/>
        <v>252</v>
      </c>
      <c r="O48" s="112">
        <f t="shared" si="1"/>
        <v>0</v>
      </c>
      <c r="P48">
        <v>101.78</v>
      </c>
      <c r="Q48">
        <v>54.14</v>
      </c>
      <c r="R48">
        <v>4.92</v>
      </c>
      <c r="S48">
        <v>22.64</v>
      </c>
      <c r="T48">
        <v>68.52</v>
      </c>
      <c r="U48" s="114">
        <f t="shared" si="2"/>
        <v>252</v>
      </c>
      <c r="V48" s="112">
        <f t="shared" si="3"/>
        <v>0</v>
      </c>
      <c r="Y48">
        <f>BAWANA!AW48+BAWANA!AX48</f>
        <v>31.5</v>
      </c>
      <c r="Z48">
        <f>BAWANA!BD48+BAWANA!BE48</f>
        <v>31.5</v>
      </c>
      <c r="AA48">
        <f>BAWANA!X48+BAWANA!Y48</f>
        <v>31.5</v>
      </c>
      <c r="AB48">
        <f>BAWANA!AE48+BAWANA!AF48</f>
        <v>31.5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251.24</v>
      </c>
      <c r="E49">
        <f>BAWANA!AM49</f>
        <v>0</v>
      </c>
      <c r="F49">
        <f t="shared" si="4"/>
        <v>256</v>
      </c>
      <c r="G49">
        <f t="shared" si="5"/>
        <v>251.24</v>
      </c>
      <c r="H49" s="112"/>
      <c r="I49">
        <f>BRPL_EOD!AI49+BRPL_EOD!AJ49</f>
        <v>99.23</v>
      </c>
      <c r="J49">
        <f>BYPL_EOD!AI49+BYPL_EOD!AJ49</f>
        <v>54.79</v>
      </c>
      <c r="K49">
        <f>MES_EOD!AI49+MES_EOD!AJ49</f>
        <v>4.9800000000000004</v>
      </c>
      <c r="L49">
        <f>NDMC_EOD!AI49+NDMC_EOD!AJ49</f>
        <v>22.91</v>
      </c>
      <c r="M49">
        <f>TPDDL_EOD!AI49+TPDDL_EOD!AJ49</f>
        <v>69.34</v>
      </c>
      <c r="N49">
        <f t="shared" si="0"/>
        <v>251.25</v>
      </c>
      <c r="O49" s="112">
        <f t="shared" si="1"/>
        <v>-9.9999999999909051E-3</v>
      </c>
      <c r="P49">
        <v>99.226050547263682</v>
      </c>
      <c r="Q49">
        <v>54.787819303482586</v>
      </c>
      <c r="R49">
        <v>4.9798017910447765</v>
      </c>
      <c r="S49">
        <v>22.909088159203982</v>
      </c>
      <c r="T49">
        <v>69.337240199004981</v>
      </c>
      <c r="U49" s="114">
        <f t="shared" si="2"/>
        <v>251.23999999999998</v>
      </c>
      <c r="V49" s="112">
        <f t="shared" si="3"/>
        <v>0</v>
      </c>
      <c r="Y49">
        <f>BAWANA!AW49+BAWANA!AX49</f>
        <v>31.88</v>
      </c>
      <c r="Z49">
        <f>BAWANA!BD49+BAWANA!BE49</f>
        <v>31.88</v>
      </c>
      <c r="AA49">
        <f>BAWANA!X49+BAWANA!Y49</f>
        <v>31.88</v>
      </c>
      <c r="AB49">
        <f>BAWANA!AE49+BAWANA!AF49</f>
        <v>31.88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251.24</v>
      </c>
      <c r="E50">
        <f>BAWANA!AM50</f>
        <v>0</v>
      </c>
      <c r="F50">
        <f t="shared" si="4"/>
        <v>256</v>
      </c>
      <c r="G50">
        <f t="shared" si="5"/>
        <v>251.24</v>
      </c>
      <c r="H50" s="112"/>
      <c r="I50">
        <f>BRPL_EOD!AI50+BRPL_EOD!AJ50</f>
        <v>99.23</v>
      </c>
      <c r="J50">
        <f>BYPL_EOD!AI50+BYPL_EOD!AJ50</f>
        <v>54.79</v>
      </c>
      <c r="K50">
        <f>MES_EOD!AI50+MES_EOD!AJ50</f>
        <v>4.9800000000000004</v>
      </c>
      <c r="L50">
        <f>NDMC_EOD!AI50+NDMC_EOD!AJ50</f>
        <v>22.91</v>
      </c>
      <c r="M50">
        <f>TPDDL_EOD!AI50+TPDDL_EOD!AJ50</f>
        <v>69.34</v>
      </c>
      <c r="N50">
        <f t="shared" si="0"/>
        <v>251.25</v>
      </c>
      <c r="O50" s="112">
        <f t="shared" si="1"/>
        <v>-9.9999999999909051E-3</v>
      </c>
      <c r="P50">
        <v>99.226050547263682</v>
      </c>
      <c r="Q50">
        <v>54.787819303482586</v>
      </c>
      <c r="R50">
        <v>4.9798017910447765</v>
      </c>
      <c r="S50">
        <v>22.909088159203982</v>
      </c>
      <c r="T50">
        <v>69.337240199004981</v>
      </c>
      <c r="U50" s="114">
        <f t="shared" si="2"/>
        <v>251.23999999999998</v>
      </c>
      <c r="V50" s="112">
        <f t="shared" si="3"/>
        <v>0</v>
      </c>
      <c r="Y50">
        <f>BAWANA!AW50+BAWANA!AX50</f>
        <v>31.88</v>
      </c>
      <c r="Z50">
        <f>BAWANA!BD50+BAWANA!BE50</f>
        <v>31.88</v>
      </c>
      <c r="AA50">
        <f>BAWANA!X50+BAWANA!Y50</f>
        <v>31.88</v>
      </c>
      <c r="AB50">
        <f>BAWANA!AE50+BAWANA!AF50</f>
        <v>31.88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252</v>
      </c>
      <c r="E51">
        <f>BAWANA!AM51</f>
        <v>0</v>
      </c>
      <c r="F51">
        <f t="shared" si="4"/>
        <v>256</v>
      </c>
      <c r="G51">
        <f t="shared" si="5"/>
        <v>252</v>
      </c>
      <c r="H51" s="112"/>
      <c r="I51">
        <f>BRPL_EOD!AI51+BRPL_EOD!AJ51</f>
        <v>106.7</v>
      </c>
      <c r="J51">
        <f>BYPL_EOD!AI51+BYPL_EOD!AJ51</f>
        <v>49.22</v>
      </c>
      <c r="K51">
        <f>MES_EOD!AI51+MES_EOD!AJ51</f>
        <v>4.92</v>
      </c>
      <c r="L51">
        <f>NDMC_EOD!AI51+NDMC_EOD!AJ51</f>
        <v>22.64</v>
      </c>
      <c r="M51">
        <f>TPDDL_EOD!AI51+TPDDL_EOD!AJ51</f>
        <v>68.52</v>
      </c>
      <c r="N51">
        <f t="shared" si="0"/>
        <v>252</v>
      </c>
      <c r="O51" s="112">
        <f t="shared" si="1"/>
        <v>0</v>
      </c>
      <c r="P51">
        <v>106.7</v>
      </c>
      <c r="Q51">
        <v>49.22</v>
      </c>
      <c r="R51">
        <v>4.92</v>
      </c>
      <c r="S51">
        <v>22.64</v>
      </c>
      <c r="T51">
        <v>68.52</v>
      </c>
      <c r="U51" s="114">
        <f t="shared" si="2"/>
        <v>252</v>
      </c>
      <c r="V51" s="112">
        <f t="shared" si="3"/>
        <v>0</v>
      </c>
      <c r="Y51">
        <f>BAWANA!AW51+BAWANA!AX51</f>
        <v>31.5</v>
      </c>
      <c r="Z51">
        <f>BAWANA!BD51+BAWANA!BE51</f>
        <v>31.5</v>
      </c>
      <c r="AA51">
        <f>BAWANA!X51+BAWANA!Y51</f>
        <v>31.5</v>
      </c>
      <c r="AB51">
        <f>BAWANA!AE51+BAWANA!AF51</f>
        <v>31.5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252</v>
      </c>
      <c r="E52">
        <f>BAWANA!AM52</f>
        <v>0</v>
      </c>
      <c r="F52">
        <f t="shared" si="4"/>
        <v>256</v>
      </c>
      <c r="G52">
        <f t="shared" si="5"/>
        <v>252</v>
      </c>
      <c r="H52" s="112"/>
      <c r="I52">
        <f>BRPL_EOD!AI52+BRPL_EOD!AJ52</f>
        <v>106.7</v>
      </c>
      <c r="J52">
        <f>BYPL_EOD!AI52+BYPL_EOD!AJ52</f>
        <v>49.22</v>
      </c>
      <c r="K52">
        <f>MES_EOD!AI52+MES_EOD!AJ52</f>
        <v>4.92</v>
      </c>
      <c r="L52">
        <f>NDMC_EOD!AI52+NDMC_EOD!AJ52</f>
        <v>22.64</v>
      </c>
      <c r="M52">
        <f>TPDDL_EOD!AI52+TPDDL_EOD!AJ52</f>
        <v>68.52</v>
      </c>
      <c r="N52">
        <f t="shared" si="0"/>
        <v>252</v>
      </c>
      <c r="O52" s="112">
        <f t="shared" si="1"/>
        <v>0</v>
      </c>
      <c r="P52">
        <v>106.7</v>
      </c>
      <c r="Q52">
        <v>49.22</v>
      </c>
      <c r="R52">
        <v>4.92</v>
      </c>
      <c r="S52">
        <v>22.64</v>
      </c>
      <c r="T52">
        <v>68.52</v>
      </c>
      <c r="U52" s="114">
        <f t="shared" si="2"/>
        <v>252</v>
      </c>
      <c r="V52" s="112">
        <f t="shared" si="3"/>
        <v>0</v>
      </c>
      <c r="Y52">
        <f>BAWANA!AW52+BAWANA!AX52</f>
        <v>31.5</v>
      </c>
      <c r="Z52">
        <f>BAWANA!BD52+BAWANA!BE52</f>
        <v>31.5</v>
      </c>
      <c r="AA52">
        <f>BAWANA!X52+BAWANA!Y52</f>
        <v>31.5</v>
      </c>
      <c r="AB52">
        <f>BAWANA!AE52+BAWANA!AF52</f>
        <v>31.5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252</v>
      </c>
      <c r="E53">
        <f>BAWANA!AM53</f>
        <v>0</v>
      </c>
      <c r="F53">
        <f t="shared" si="4"/>
        <v>256</v>
      </c>
      <c r="G53">
        <f t="shared" si="5"/>
        <v>252</v>
      </c>
      <c r="H53" s="112"/>
      <c r="I53">
        <f>BRPL_EOD!AI53+BRPL_EOD!AJ53</f>
        <v>106.7</v>
      </c>
      <c r="J53">
        <f>BYPL_EOD!AI53+BYPL_EOD!AJ53</f>
        <v>49.22</v>
      </c>
      <c r="K53">
        <f>MES_EOD!AI53+MES_EOD!AJ53</f>
        <v>4.92</v>
      </c>
      <c r="L53">
        <f>NDMC_EOD!AI53+NDMC_EOD!AJ53</f>
        <v>22.64</v>
      </c>
      <c r="M53">
        <f>TPDDL_EOD!AI53+TPDDL_EOD!AJ53</f>
        <v>68.52</v>
      </c>
      <c r="N53">
        <f t="shared" si="0"/>
        <v>252</v>
      </c>
      <c r="O53" s="112">
        <f t="shared" si="1"/>
        <v>0</v>
      </c>
      <c r="P53">
        <v>106.7</v>
      </c>
      <c r="Q53">
        <v>49.22</v>
      </c>
      <c r="R53">
        <v>4.92</v>
      </c>
      <c r="S53">
        <v>22.64</v>
      </c>
      <c r="T53">
        <v>68.52</v>
      </c>
      <c r="U53" s="114">
        <f t="shared" si="2"/>
        <v>252</v>
      </c>
      <c r="V53" s="112">
        <f t="shared" si="3"/>
        <v>0</v>
      </c>
      <c r="Y53">
        <f>BAWANA!AW53+BAWANA!AX53</f>
        <v>31.5</v>
      </c>
      <c r="Z53">
        <f>BAWANA!BD53+BAWANA!BE53</f>
        <v>31.5</v>
      </c>
      <c r="AA53">
        <f>BAWANA!X53+BAWANA!Y53</f>
        <v>31.5</v>
      </c>
      <c r="AB53">
        <f>BAWANA!AE53+BAWANA!AF53</f>
        <v>31.5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252</v>
      </c>
      <c r="E54">
        <f>BAWANA!AM54</f>
        <v>0</v>
      </c>
      <c r="F54">
        <f t="shared" si="4"/>
        <v>256</v>
      </c>
      <c r="G54">
        <f t="shared" si="5"/>
        <v>252</v>
      </c>
      <c r="H54" s="112"/>
      <c r="I54">
        <f>BRPL_EOD!AI54+BRPL_EOD!AJ54</f>
        <v>126</v>
      </c>
      <c r="J54">
        <f>BYPL_EOD!AI54+BYPL_EOD!AJ54</f>
        <v>49.22</v>
      </c>
      <c r="K54">
        <f>MES_EOD!AI54+MES_EOD!AJ54</f>
        <v>4.92</v>
      </c>
      <c r="L54">
        <f>NDMC_EOD!AI54+NDMC_EOD!AJ54</f>
        <v>22.64</v>
      </c>
      <c r="M54">
        <f>TPDDL_EOD!AI54+TPDDL_EOD!AJ54</f>
        <v>49.22</v>
      </c>
      <c r="N54">
        <f t="shared" si="0"/>
        <v>251.99999999999997</v>
      </c>
      <c r="O54" s="112">
        <f t="shared" si="1"/>
        <v>0</v>
      </c>
      <c r="P54">
        <v>126.00000000000001</v>
      </c>
      <c r="Q54">
        <v>49.220000000000006</v>
      </c>
      <c r="R54">
        <v>4.9200000000000008</v>
      </c>
      <c r="S54">
        <v>22.640000000000004</v>
      </c>
      <c r="T54">
        <v>49.220000000000006</v>
      </c>
      <c r="U54" s="114">
        <f t="shared" si="2"/>
        <v>252.00000000000003</v>
      </c>
      <c r="V54" s="112">
        <f t="shared" si="3"/>
        <v>0</v>
      </c>
      <c r="Y54">
        <f>BAWANA!AW54+BAWANA!AX54</f>
        <v>31.5</v>
      </c>
      <c r="Z54">
        <f>BAWANA!BD54+BAWANA!BE54</f>
        <v>31.5</v>
      </c>
      <c r="AA54">
        <f>BAWANA!X54+BAWANA!Y54</f>
        <v>31.5</v>
      </c>
      <c r="AB54">
        <f>BAWANA!AE54+BAWANA!AF54</f>
        <v>31.5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75.349999999999994</v>
      </c>
      <c r="J55">
        <f>BYPL_EOD!AI55+BYPL_EOD!AJ55</f>
        <v>50</v>
      </c>
      <c r="K55">
        <f>MES_EOD!AI55+MES_EOD!AJ55</f>
        <v>5</v>
      </c>
      <c r="L55">
        <f>NDMC_EOD!AI55+NDMC_EOD!AJ55</f>
        <v>23</v>
      </c>
      <c r="M55">
        <f>TPDDL_EOD!AI55+TPDDL_EOD!AJ55</f>
        <v>52.65</v>
      </c>
      <c r="N55">
        <f t="shared" si="0"/>
        <v>206</v>
      </c>
      <c r="O55" s="112">
        <f t="shared" si="1"/>
        <v>0</v>
      </c>
      <c r="P55">
        <v>75.349999999999994</v>
      </c>
      <c r="Q55">
        <v>50</v>
      </c>
      <c r="R55">
        <v>5</v>
      </c>
      <c r="S55">
        <v>23</v>
      </c>
      <c r="T55">
        <v>52.65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75.349999999999994</v>
      </c>
      <c r="J56">
        <f>BYPL_EOD!AI56+BYPL_EOD!AJ56</f>
        <v>50</v>
      </c>
      <c r="K56">
        <f>MES_EOD!AI56+MES_EOD!AJ56</f>
        <v>5</v>
      </c>
      <c r="L56">
        <f>NDMC_EOD!AI56+NDMC_EOD!AJ56</f>
        <v>23</v>
      </c>
      <c r="M56">
        <f>TPDDL_EOD!AI56+TPDDL_EOD!AJ56</f>
        <v>52.65</v>
      </c>
      <c r="N56">
        <f t="shared" si="0"/>
        <v>206</v>
      </c>
      <c r="O56" s="112">
        <f t="shared" si="1"/>
        <v>0</v>
      </c>
      <c r="P56">
        <v>75.349999999999994</v>
      </c>
      <c r="Q56">
        <v>50</v>
      </c>
      <c r="R56">
        <v>5</v>
      </c>
      <c r="S56">
        <v>23</v>
      </c>
      <c r="T56">
        <v>52.65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75.349999999999994</v>
      </c>
      <c r="J57">
        <f>BYPL_EOD!AI57+BYPL_EOD!AJ57</f>
        <v>50</v>
      </c>
      <c r="K57">
        <f>MES_EOD!AI57+MES_EOD!AJ57</f>
        <v>5</v>
      </c>
      <c r="L57">
        <f>NDMC_EOD!AI57+NDMC_EOD!AJ57</f>
        <v>23</v>
      </c>
      <c r="M57">
        <f>TPDDL_EOD!AI57+TPDDL_EOD!AJ57</f>
        <v>52.65</v>
      </c>
      <c r="N57">
        <f t="shared" si="0"/>
        <v>206</v>
      </c>
      <c r="O57" s="112">
        <f t="shared" si="1"/>
        <v>0</v>
      </c>
      <c r="P57">
        <v>75.349999999999994</v>
      </c>
      <c r="Q57">
        <v>50</v>
      </c>
      <c r="R57">
        <v>5</v>
      </c>
      <c r="S57">
        <v>23</v>
      </c>
      <c r="T57">
        <v>52.65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75.349999999999994</v>
      </c>
      <c r="J58">
        <f>BYPL_EOD!AI58+BYPL_EOD!AJ58</f>
        <v>50</v>
      </c>
      <c r="K58">
        <f>MES_EOD!AI58+MES_EOD!AJ58</f>
        <v>5</v>
      </c>
      <c r="L58">
        <f>NDMC_EOD!AI58+NDMC_EOD!AJ58</f>
        <v>23</v>
      </c>
      <c r="M58">
        <f>TPDDL_EOD!AI58+TPDDL_EOD!AJ58</f>
        <v>52.65</v>
      </c>
      <c r="N58">
        <f t="shared" si="0"/>
        <v>206</v>
      </c>
      <c r="O58" s="112">
        <f t="shared" si="1"/>
        <v>0</v>
      </c>
      <c r="P58">
        <v>75.349999999999994</v>
      </c>
      <c r="Q58">
        <v>50</v>
      </c>
      <c r="R58">
        <v>5</v>
      </c>
      <c r="S58">
        <v>23</v>
      </c>
      <c r="T58">
        <v>52.65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75.349999999999994</v>
      </c>
      <c r="J59">
        <f>BYPL_EOD!AI59+BYPL_EOD!AJ59</f>
        <v>50</v>
      </c>
      <c r="K59">
        <f>MES_EOD!AI59+MES_EOD!AJ59</f>
        <v>5</v>
      </c>
      <c r="L59">
        <f>NDMC_EOD!AI59+NDMC_EOD!AJ59</f>
        <v>23</v>
      </c>
      <c r="M59">
        <f>TPDDL_EOD!AI59+TPDDL_EOD!AJ59</f>
        <v>52.65</v>
      </c>
      <c r="N59">
        <f t="shared" si="0"/>
        <v>206</v>
      </c>
      <c r="O59" s="112">
        <f t="shared" si="1"/>
        <v>0</v>
      </c>
      <c r="P59">
        <v>75.349999999999994</v>
      </c>
      <c r="Q59">
        <v>50</v>
      </c>
      <c r="R59">
        <v>5</v>
      </c>
      <c r="S59">
        <v>23</v>
      </c>
      <c r="T59">
        <v>52.65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75.349999999999994</v>
      </c>
      <c r="J60">
        <f>BYPL_EOD!AI60+BYPL_EOD!AJ60</f>
        <v>50</v>
      </c>
      <c r="K60">
        <f>MES_EOD!AI60+MES_EOD!AJ60</f>
        <v>5</v>
      </c>
      <c r="L60">
        <f>NDMC_EOD!AI60+NDMC_EOD!AJ60</f>
        <v>23</v>
      </c>
      <c r="M60">
        <f>TPDDL_EOD!AI60+TPDDL_EOD!AJ60</f>
        <v>52.65</v>
      </c>
      <c r="N60">
        <f t="shared" si="0"/>
        <v>206</v>
      </c>
      <c r="O60" s="112">
        <f t="shared" si="1"/>
        <v>0</v>
      </c>
      <c r="P60">
        <v>75.349999999999994</v>
      </c>
      <c r="Q60">
        <v>50</v>
      </c>
      <c r="R60">
        <v>5</v>
      </c>
      <c r="S60">
        <v>23</v>
      </c>
      <c r="T60">
        <v>52.65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217.32</v>
      </c>
      <c r="E61">
        <f>BAWANA!AM61</f>
        <v>0</v>
      </c>
      <c r="F61">
        <f t="shared" si="4"/>
        <v>256</v>
      </c>
      <c r="G61">
        <f t="shared" si="5"/>
        <v>217.32</v>
      </c>
      <c r="H61" s="112"/>
      <c r="I61">
        <f>BRPL_EOD!AI61+BRPL_EOD!AJ61</f>
        <v>82.01</v>
      </c>
      <c r="J61">
        <f>BYPL_EOD!AI61+BYPL_EOD!AJ61</f>
        <v>50</v>
      </c>
      <c r="K61">
        <f>MES_EOD!AI61+MES_EOD!AJ61</f>
        <v>5</v>
      </c>
      <c r="L61">
        <f>NDMC_EOD!AI61+NDMC_EOD!AJ61</f>
        <v>23</v>
      </c>
      <c r="M61">
        <f>TPDDL_EOD!AI61+TPDDL_EOD!AJ61</f>
        <v>57.3</v>
      </c>
      <c r="N61">
        <f t="shared" si="0"/>
        <v>217.31</v>
      </c>
      <c r="O61" s="112">
        <f t="shared" si="1"/>
        <v>9.9999999999909051E-3</v>
      </c>
      <c r="P61">
        <v>82.013773871427915</v>
      </c>
      <c r="Q61">
        <v>50.002300860521835</v>
      </c>
      <c r="R61">
        <v>5.0002300860521833</v>
      </c>
      <c r="S61">
        <v>23.001058395840044</v>
      </c>
      <c r="T61">
        <v>57.302636786158018</v>
      </c>
      <c r="U61" s="114">
        <f t="shared" si="2"/>
        <v>217.31999999999996</v>
      </c>
      <c r="V61" s="112">
        <f t="shared" si="3"/>
        <v>0</v>
      </c>
      <c r="Y61">
        <f>BAWANA!AW61+BAWANA!AX61</f>
        <v>26.34</v>
      </c>
      <c r="Z61">
        <f>BAWANA!BD61+BAWANA!BE61</f>
        <v>26.34</v>
      </c>
      <c r="AA61">
        <f>BAWANA!X61+BAWANA!Y61</f>
        <v>26.34</v>
      </c>
      <c r="AB61">
        <f>BAWANA!AE61+BAWANA!AF61</f>
        <v>26.34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217.32</v>
      </c>
      <c r="E62">
        <f>BAWANA!AM62</f>
        <v>0</v>
      </c>
      <c r="F62">
        <f t="shared" si="4"/>
        <v>256</v>
      </c>
      <c r="G62">
        <f t="shared" si="5"/>
        <v>217.32</v>
      </c>
      <c r="H62" s="112"/>
      <c r="I62">
        <f>BRPL_EOD!AI62+BRPL_EOD!AJ62</f>
        <v>82.01</v>
      </c>
      <c r="J62">
        <f>BYPL_EOD!AI62+BYPL_EOD!AJ62</f>
        <v>50</v>
      </c>
      <c r="K62">
        <f>MES_EOD!AI62+MES_EOD!AJ62</f>
        <v>5</v>
      </c>
      <c r="L62">
        <f>NDMC_EOD!AI62+NDMC_EOD!AJ62</f>
        <v>23</v>
      </c>
      <c r="M62">
        <f>TPDDL_EOD!AI62+TPDDL_EOD!AJ62</f>
        <v>57.3</v>
      </c>
      <c r="N62">
        <f t="shared" si="0"/>
        <v>217.31</v>
      </c>
      <c r="O62" s="112">
        <f t="shared" si="1"/>
        <v>9.9999999999909051E-3</v>
      </c>
      <c r="P62">
        <v>82.013773871427915</v>
      </c>
      <c r="Q62">
        <v>50.002300860521835</v>
      </c>
      <c r="R62">
        <v>5.0002300860521833</v>
      </c>
      <c r="S62">
        <v>23.001058395840044</v>
      </c>
      <c r="T62">
        <v>57.302636786158018</v>
      </c>
      <c r="U62" s="114">
        <f t="shared" si="2"/>
        <v>217.31999999999996</v>
      </c>
      <c r="V62" s="112">
        <f t="shared" si="3"/>
        <v>0</v>
      </c>
      <c r="Y62">
        <f>BAWANA!AW62+BAWANA!AX62</f>
        <v>26.34</v>
      </c>
      <c r="Z62">
        <f>BAWANA!BD62+BAWANA!BE62</f>
        <v>26.34</v>
      </c>
      <c r="AA62">
        <f>BAWANA!X62+BAWANA!Y62</f>
        <v>26.34</v>
      </c>
      <c r="AB62">
        <f>BAWANA!AE62+BAWANA!AF62</f>
        <v>26.34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75.349999999999994</v>
      </c>
      <c r="J63">
        <f>BYPL_EOD!AI63+BYPL_EOD!AJ63</f>
        <v>50</v>
      </c>
      <c r="K63">
        <f>MES_EOD!AI63+MES_EOD!AJ63</f>
        <v>5</v>
      </c>
      <c r="L63">
        <f>NDMC_EOD!AI63+NDMC_EOD!AJ63</f>
        <v>23</v>
      </c>
      <c r="M63">
        <f>TPDDL_EOD!AI63+TPDDL_EOD!AJ63</f>
        <v>52.65</v>
      </c>
      <c r="N63">
        <f t="shared" si="0"/>
        <v>206</v>
      </c>
      <c r="O63" s="112">
        <f t="shared" si="1"/>
        <v>0</v>
      </c>
      <c r="P63">
        <v>75.349999999999994</v>
      </c>
      <c r="Q63">
        <v>50</v>
      </c>
      <c r="R63">
        <v>5</v>
      </c>
      <c r="S63">
        <v>23</v>
      </c>
      <c r="T63">
        <v>52.65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75.349999999999994</v>
      </c>
      <c r="J64">
        <f>BYPL_EOD!AI64+BYPL_EOD!AJ64</f>
        <v>50</v>
      </c>
      <c r="K64">
        <f>MES_EOD!AI64+MES_EOD!AJ64</f>
        <v>5</v>
      </c>
      <c r="L64">
        <f>NDMC_EOD!AI64+NDMC_EOD!AJ64</f>
        <v>23</v>
      </c>
      <c r="M64">
        <f>TPDDL_EOD!AI64+TPDDL_EOD!AJ64</f>
        <v>52.65</v>
      </c>
      <c r="N64">
        <f t="shared" si="0"/>
        <v>206</v>
      </c>
      <c r="O64" s="112">
        <f t="shared" si="1"/>
        <v>0</v>
      </c>
      <c r="P64">
        <v>75.349999999999994</v>
      </c>
      <c r="Q64">
        <v>50</v>
      </c>
      <c r="R64">
        <v>5</v>
      </c>
      <c r="S64">
        <v>23</v>
      </c>
      <c r="T64">
        <v>52.65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75.349999999999994</v>
      </c>
      <c r="J65">
        <f>BYPL_EOD!AI65+BYPL_EOD!AJ65</f>
        <v>50</v>
      </c>
      <c r="K65">
        <f>MES_EOD!AI65+MES_EOD!AJ65</f>
        <v>5</v>
      </c>
      <c r="L65">
        <f>NDMC_EOD!AI65+NDMC_EOD!AJ65</f>
        <v>23</v>
      </c>
      <c r="M65">
        <f>TPDDL_EOD!AI65+TPDDL_EOD!AJ65</f>
        <v>52.65</v>
      </c>
      <c r="N65">
        <f t="shared" si="0"/>
        <v>206</v>
      </c>
      <c r="O65" s="112">
        <f t="shared" si="1"/>
        <v>0</v>
      </c>
      <c r="P65">
        <v>75.349999999999994</v>
      </c>
      <c r="Q65">
        <v>50</v>
      </c>
      <c r="R65">
        <v>5</v>
      </c>
      <c r="S65">
        <v>23</v>
      </c>
      <c r="T65">
        <v>52.65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75.349999999999994</v>
      </c>
      <c r="J66">
        <f>BYPL_EOD!AI66+BYPL_EOD!AJ66</f>
        <v>50</v>
      </c>
      <c r="K66">
        <f>MES_EOD!AI66+MES_EOD!AJ66</f>
        <v>5</v>
      </c>
      <c r="L66">
        <f>NDMC_EOD!AI66+NDMC_EOD!AJ66</f>
        <v>23</v>
      </c>
      <c r="M66">
        <f>TPDDL_EOD!AI66+TPDDL_EOD!AJ66</f>
        <v>52.65</v>
      </c>
      <c r="N66">
        <f t="shared" si="0"/>
        <v>206</v>
      </c>
      <c r="O66" s="112">
        <f t="shared" si="1"/>
        <v>0</v>
      </c>
      <c r="P66">
        <v>75.349999999999994</v>
      </c>
      <c r="Q66">
        <v>50</v>
      </c>
      <c r="R66">
        <v>5</v>
      </c>
      <c r="S66">
        <v>23</v>
      </c>
      <c r="T66">
        <v>52.65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</v>
      </c>
      <c r="E67">
        <f>BAWANA!AM67</f>
        <v>0</v>
      </c>
      <c r="F67">
        <f t="shared" si="4"/>
        <v>256</v>
      </c>
      <c r="G67">
        <f t="shared" si="5"/>
        <v>252</v>
      </c>
      <c r="H67" s="112"/>
      <c r="I67">
        <f>BRPL_EOD!AI67+BRPL_EOD!AJ67</f>
        <v>126</v>
      </c>
      <c r="J67">
        <f>BYPL_EOD!AI67+BYPL_EOD!AJ67</f>
        <v>49.22</v>
      </c>
      <c r="K67">
        <f>MES_EOD!AI67+MES_EOD!AJ67</f>
        <v>4.92</v>
      </c>
      <c r="L67">
        <f>NDMC_EOD!AI67+NDMC_EOD!AJ67</f>
        <v>22.64</v>
      </c>
      <c r="M67">
        <f>TPDDL_EOD!AI67+TPDDL_EOD!AJ67</f>
        <v>49.22</v>
      </c>
      <c r="N67">
        <f t="shared" ref="N67:N98" si="7">SUM(I67:M67)</f>
        <v>251.99999999999997</v>
      </c>
      <c r="O67" s="112">
        <f t="shared" ref="O67:O98" si="8">G67-N67</f>
        <v>0</v>
      </c>
      <c r="P67">
        <v>126.00000000000001</v>
      </c>
      <c r="Q67">
        <v>49.220000000000006</v>
      </c>
      <c r="R67">
        <v>4.9200000000000008</v>
      </c>
      <c r="S67">
        <v>22.640000000000004</v>
      </c>
      <c r="T67">
        <v>49.220000000000006</v>
      </c>
      <c r="U67" s="114">
        <f t="shared" ref="U67:U98" si="9">SUM(P67:T67)</f>
        <v>252.00000000000003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</v>
      </c>
      <c r="H68" s="112"/>
      <c r="I68">
        <f>BRPL_EOD!AI68+BRPL_EOD!AJ68</f>
        <v>126</v>
      </c>
      <c r="J68">
        <f>BYPL_EOD!AI68+BYPL_EOD!AJ68</f>
        <v>49.22</v>
      </c>
      <c r="K68">
        <f>MES_EOD!AI68+MES_EOD!AJ68</f>
        <v>4.92</v>
      </c>
      <c r="L68">
        <f>NDMC_EOD!AI68+NDMC_EOD!AJ68</f>
        <v>22.64</v>
      </c>
      <c r="M68">
        <f>TPDDL_EOD!AI68+TPDDL_EOD!AJ68</f>
        <v>49.22</v>
      </c>
      <c r="N68">
        <f t="shared" si="7"/>
        <v>251.99999999999997</v>
      </c>
      <c r="O68" s="112">
        <f t="shared" si="8"/>
        <v>0</v>
      </c>
      <c r="P68">
        <v>126.00000000000001</v>
      </c>
      <c r="Q68">
        <v>49.220000000000006</v>
      </c>
      <c r="R68">
        <v>4.9200000000000008</v>
      </c>
      <c r="S68">
        <v>22.640000000000004</v>
      </c>
      <c r="T68">
        <v>49.220000000000006</v>
      </c>
      <c r="U68" s="114">
        <f t="shared" si="9"/>
        <v>252.00000000000003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101.78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101.78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251.24</v>
      </c>
      <c r="E83">
        <f>BAWANA!AM83</f>
        <v>0</v>
      </c>
      <c r="F83">
        <f t="shared" si="11"/>
        <v>256</v>
      </c>
      <c r="G83">
        <f t="shared" si="12"/>
        <v>251.24</v>
      </c>
      <c r="H83" s="112"/>
      <c r="I83">
        <f>BRPL_EOD!AI83+BRPL_EOD!AJ83</f>
        <v>99.23</v>
      </c>
      <c r="J83">
        <f>BYPL_EOD!AI83+BYPL_EOD!AJ83</f>
        <v>54.79</v>
      </c>
      <c r="K83">
        <f>MES_EOD!AI83+MES_EOD!AJ83</f>
        <v>4.9800000000000004</v>
      </c>
      <c r="L83">
        <f>NDMC_EOD!AI83+NDMC_EOD!AJ83</f>
        <v>22.91</v>
      </c>
      <c r="M83">
        <f>TPDDL_EOD!AI83+TPDDL_EOD!AJ83</f>
        <v>69.34</v>
      </c>
      <c r="N83">
        <f t="shared" si="7"/>
        <v>251.25</v>
      </c>
      <c r="O83" s="112">
        <f t="shared" si="8"/>
        <v>-9.9999999999909051E-3</v>
      </c>
      <c r="P83">
        <v>99.226050547263682</v>
      </c>
      <c r="Q83">
        <v>54.787819303482586</v>
      </c>
      <c r="R83">
        <v>4.9798017910447765</v>
      </c>
      <c r="S83">
        <v>22.909088159203982</v>
      </c>
      <c r="T83">
        <v>69.337240199004981</v>
      </c>
      <c r="U83" s="114">
        <f t="shared" si="9"/>
        <v>251.23999999999998</v>
      </c>
      <c r="V83" s="112">
        <f t="shared" si="10"/>
        <v>0</v>
      </c>
      <c r="Y83">
        <f>BAWANA!AW83+BAWANA!AX83</f>
        <v>31.88</v>
      </c>
      <c r="Z83">
        <f>BAWANA!BD83+BAWANA!BE83</f>
        <v>31.88</v>
      </c>
      <c r="AA83">
        <f>BAWANA!X83+BAWANA!Y83</f>
        <v>31.88</v>
      </c>
      <c r="AB83">
        <f>BAWANA!AE83+BAWANA!AF83</f>
        <v>31.88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251.24</v>
      </c>
      <c r="E84">
        <f>BAWANA!AM84</f>
        <v>0</v>
      </c>
      <c r="F84">
        <f t="shared" si="11"/>
        <v>256</v>
      </c>
      <c r="G84">
        <f t="shared" si="12"/>
        <v>251.24</v>
      </c>
      <c r="H84" s="112"/>
      <c r="I84">
        <f>BRPL_EOD!AI84+BRPL_EOD!AJ84</f>
        <v>99.23</v>
      </c>
      <c r="J84">
        <f>BYPL_EOD!AI84+BYPL_EOD!AJ84</f>
        <v>54.79</v>
      </c>
      <c r="K84">
        <f>MES_EOD!AI84+MES_EOD!AJ84</f>
        <v>4.9800000000000004</v>
      </c>
      <c r="L84">
        <f>NDMC_EOD!AI84+NDMC_EOD!AJ84</f>
        <v>22.91</v>
      </c>
      <c r="M84">
        <f>TPDDL_EOD!AI84+TPDDL_EOD!AJ84</f>
        <v>69.34</v>
      </c>
      <c r="N84">
        <f t="shared" si="7"/>
        <v>251.25</v>
      </c>
      <c r="O84" s="112">
        <f t="shared" si="8"/>
        <v>-9.9999999999909051E-3</v>
      </c>
      <c r="P84">
        <v>99.226050547263682</v>
      </c>
      <c r="Q84">
        <v>54.787819303482586</v>
      </c>
      <c r="R84">
        <v>4.9798017910447765</v>
      </c>
      <c r="S84">
        <v>22.909088159203982</v>
      </c>
      <c r="T84">
        <v>69.337240199004981</v>
      </c>
      <c r="U84" s="114">
        <f t="shared" si="9"/>
        <v>251.23999999999998</v>
      </c>
      <c r="V84" s="112">
        <f t="shared" si="10"/>
        <v>0</v>
      </c>
      <c r="Y84">
        <f>BAWANA!AW84+BAWANA!AX84</f>
        <v>31.88</v>
      </c>
      <c r="Z84">
        <f>BAWANA!BD84+BAWANA!BE84</f>
        <v>31.88</v>
      </c>
      <c r="AA84">
        <f>BAWANA!X84+BAWANA!Y84</f>
        <v>31.88</v>
      </c>
      <c r="AB84">
        <f>BAWANA!AE84+BAWANA!AF84</f>
        <v>31.88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247.21600000000001</v>
      </c>
      <c r="E85">
        <f>BAWANA!AM85</f>
        <v>0</v>
      </c>
      <c r="F85">
        <f t="shared" si="11"/>
        <v>256</v>
      </c>
      <c r="G85">
        <f t="shared" si="12"/>
        <v>247.21600000000001</v>
      </c>
      <c r="H85" s="112"/>
      <c r="I85">
        <f>BRPL_EOD!AI85+BRPL_EOD!AJ85</f>
        <v>99.61</v>
      </c>
      <c r="J85">
        <f>BYPL_EOD!AI85+BYPL_EOD!AJ85</f>
        <v>50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247.22000000000003</v>
      </c>
      <c r="O85" s="112">
        <f t="shared" si="8"/>
        <v>-4.0000000000190994E-3</v>
      </c>
      <c r="P85">
        <v>99.608388318097226</v>
      </c>
      <c r="Q85">
        <v>49.999191003964079</v>
      </c>
      <c r="R85">
        <v>4.9999191003964079</v>
      </c>
      <c r="S85">
        <v>22.999627861823477</v>
      </c>
      <c r="T85">
        <v>69.608873715718786</v>
      </c>
      <c r="U85" s="114">
        <f t="shared" si="9"/>
        <v>247.21599999999995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227.61</v>
      </c>
      <c r="E86">
        <f>BAWANA!AM86</f>
        <v>0</v>
      </c>
      <c r="F86">
        <f t="shared" si="11"/>
        <v>256</v>
      </c>
      <c r="G86">
        <f t="shared" si="12"/>
        <v>227.61</v>
      </c>
      <c r="H86" s="112"/>
      <c r="I86">
        <f>BRPL_EOD!AI86+BRPL_EOD!AJ86</f>
        <v>99.61</v>
      </c>
      <c r="J86">
        <f>BYPL_EOD!AI86+BYPL_EOD!AJ86</f>
        <v>50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227.61</v>
      </c>
      <c r="O86" s="112">
        <f t="shared" si="8"/>
        <v>0</v>
      </c>
      <c r="P86">
        <v>99.61</v>
      </c>
      <c r="Q86">
        <v>50</v>
      </c>
      <c r="R86">
        <v>5</v>
      </c>
      <c r="S86">
        <v>23</v>
      </c>
      <c r="T86">
        <v>50</v>
      </c>
      <c r="U86" s="114">
        <f t="shared" si="9"/>
        <v>227.61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75.349999999999994</v>
      </c>
      <c r="J87">
        <f>BYPL_EOD!AI87+BYPL_EOD!AJ87</f>
        <v>50</v>
      </c>
      <c r="K87">
        <f>MES_EOD!AI87+MES_EOD!AJ87</f>
        <v>5</v>
      </c>
      <c r="L87">
        <f>NDMC_EOD!AI87+NDMC_EOD!AJ87</f>
        <v>23</v>
      </c>
      <c r="M87">
        <f>TPDDL_EOD!AI87+TPDDL_EOD!AJ87</f>
        <v>52.65</v>
      </c>
      <c r="N87">
        <f t="shared" si="7"/>
        <v>206</v>
      </c>
      <c r="O87" s="112">
        <f t="shared" si="8"/>
        <v>0</v>
      </c>
      <c r="P87">
        <v>75.349999999999994</v>
      </c>
      <c r="Q87">
        <v>50</v>
      </c>
      <c r="R87">
        <v>5</v>
      </c>
      <c r="S87">
        <v>23</v>
      </c>
      <c r="T87">
        <v>52.65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75.349999999999994</v>
      </c>
      <c r="J88">
        <f>BYPL_EOD!AI88+BYPL_EOD!AJ88</f>
        <v>50</v>
      </c>
      <c r="K88">
        <f>MES_EOD!AI88+MES_EOD!AJ88</f>
        <v>5</v>
      </c>
      <c r="L88">
        <f>NDMC_EOD!AI88+NDMC_EOD!AJ88</f>
        <v>23</v>
      </c>
      <c r="M88">
        <f>TPDDL_EOD!AI88+TPDDL_EOD!AJ88</f>
        <v>52.65</v>
      </c>
      <c r="N88">
        <f t="shared" si="7"/>
        <v>206</v>
      </c>
      <c r="O88" s="112">
        <f t="shared" si="8"/>
        <v>0</v>
      </c>
      <c r="P88">
        <v>75.349999999999994</v>
      </c>
      <c r="Q88">
        <v>50</v>
      </c>
      <c r="R88">
        <v>5</v>
      </c>
      <c r="S88">
        <v>23</v>
      </c>
      <c r="T88">
        <v>52.65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212.55</v>
      </c>
      <c r="E89">
        <f>BAWANA!AM89</f>
        <v>0</v>
      </c>
      <c r="F89">
        <f t="shared" si="11"/>
        <v>256</v>
      </c>
      <c r="G89">
        <f t="shared" si="12"/>
        <v>212.55</v>
      </c>
      <c r="H89" s="112"/>
      <c r="I89">
        <f>BRPL_EOD!AI89+BRPL_EOD!AJ89</f>
        <v>79.209999999999994</v>
      </c>
      <c r="J89">
        <f>BYPL_EOD!AI89+BYPL_EOD!AJ89</f>
        <v>50</v>
      </c>
      <c r="K89">
        <f>MES_EOD!AI89+MES_EOD!AJ89</f>
        <v>5</v>
      </c>
      <c r="L89">
        <f>NDMC_EOD!AI89+NDMC_EOD!AJ89</f>
        <v>23</v>
      </c>
      <c r="M89">
        <f>TPDDL_EOD!AI89+TPDDL_EOD!AJ89</f>
        <v>55.35</v>
      </c>
      <c r="N89">
        <f t="shared" si="7"/>
        <v>212.55999999999997</v>
      </c>
      <c r="O89" s="112">
        <f t="shared" si="8"/>
        <v>-9.9999999999624833E-3</v>
      </c>
      <c r="P89">
        <v>79.206273522770047</v>
      </c>
      <c r="Q89">
        <v>49.997647722995872</v>
      </c>
      <c r="R89">
        <v>4.9997647722995868</v>
      </c>
      <c r="S89">
        <v>22.9989179525781</v>
      </c>
      <c r="T89">
        <v>55.347396029356425</v>
      </c>
      <c r="U89" s="114">
        <f t="shared" si="9"/>
        <v>212.55</v>
      </c>
      <c r="V89" s="112">
        <f t="shared" si="10"/>
        <v>0</v>
      </c>
      <c r="Y89">
        <f>BAWANA!AW89+BAWANA!AX89</f>
        <v>32</v>
      </c>
      <c r="Z89">
        <f>BAWANA!BD89+BAWANA!BE89</f>
        <v>25.45</v>
      </c>
      <c r="AA89">
        <f>BAWANA!X89+BAWANA!Y89</f>
        <v>32</v>
      </c>
      <c r="AB89">
        <f>BAWANA!AE89+BAWANA!AF89</f>
        <v>25.45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212.55</v>
      </c>
      <c r="E90">
        <f>BAWANA!AM90</f>
        <v>0</v>
      </c>
      <c r="F90">
        <f t="shared" si="11"/>
        <v>256</v>
      </c>
      <c r="G90">
        <f t="shared" si="12"/>
        <v>212.55</v>
      </c>
      <c r="H90" s="112"/>
      <c r="I90">
        <f>BRPL_EOD!AI90+BRPL_EOD!AJ90</f>
        <v>79.209999999999994</v>
      </c>
      <c r="J90">
        <f>BYPL_EOD!AI90+BYPL_EOD!AJ90</f>
        <v>50</v>
      </c>
      <c r="K90">
        <f>MES_EOD!AI90+MES_EOD!AJ90</f>
        <v>5</v>
      </c>
      <c r="L90">
        <f>NDMC_EOD!AI90+NDMC_EOD!AJ90</f>
        <v>23</v>
      </c>
      <c r="M90">
        <f>TPDDL_EOD!AI90+TPDDL_EOD!AJ90</f>
        <v>55.35</v>
      </c>
      <c r="N90">
        <f t="shared" si="7"/>
        <v>212.55999999999997</v>
      </c>
      <c r="O90" s="112">
        <f t="shared" si="8"/>
        <v>-9.9999999999624833E-3</v>
      </c>
      <c r="P90">
        <v>79.206273522770047</v>
      </c>
      <c r="Q90">
        <v>49.997647722995872</v>
      </c>
      <c r="R90">
        <v>4.9997647722995868</v>
      </c>
      <c r="S90">
        <v>22.9989179525781</v>
      </c>
      <c r="T90">
        <v>55.347396029356425</v>
      </c>
      <c r="U90" s="114">
        <f t="shared" si="9"/>
        <v>212.55</v>
      </c>
      <c r="V90" s="112">
        <f t="shared" si="10"/>
        <v>0</v>
      </c>
      <c r="Y90">
        <f>BAWANA!AW90+BAWANA!AX90</f>
        <v>32</v>
      </c>
      <c r="Z90">
        <f>BAWANA!BD90+BAWANA!BE90</f>
        <v>25.45</v>
      </c>
      <c r="AA90">
        <f>BAWANA!X90+BAWANA!Y90</f>
        <v>32</v>
      </c>
      <c r="AB90">
        <f>BAWANA!AE90+BAWANA!AF90</f>
        <v>25.45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217.32</v>
      </c>
      <c r="E91">
        <f>BAWANA!AM91</f>
        <v>0</v>
      </c>
      <c r="F91">
        <f t="shared" si="11"/>
        <v>256</v>
      </c>
      <c r="G91">
        <f t="shared" si="12"/>
        <v>217.32</v>
      </c>
      <c r="H91" s="112"/>
      <c r="I91">
        <f>BRPL_EOD!AI91+BRPL_EOD!AJ91</f>
        <v>82.01</v>
      </c>
      <c r="J91">
        <f>BYPL_EOD!AI91+BYPL_EOD!AJ91</f>
        <v>50</v>
      </c>
      <c r="K91">
        <f>MES_EOD!AI91+MES_EOD!AJ91</f>
        <v>5</v>
      </c>
      <c r="L91">
        <f>NDMC_EOD!AI91+NDMC_EOD!AJ91</f>
        <v>23</v>
      </c>
      <c r="M91">
        <f>TPDDL_EOD!AI91+TPDDL_EOD!AJ91</f>
        <v>57.3</v>
      </c>
      <c r="N91">
        <f t="shared" si="7"/>
        <v>217.31</v>
      </c>
      <c r="O91" s="112">
        <f t="shared" si="8"/>
        <v>9.9999999999909051E-3</v>
      </c>
      <c r="P91">
        <v>82.013773871427915</v>
      </c>
      <c r="Q91">
        <v>50.002300860521835</v>
      </c>
      <c r="R91">
        <v>5.0002300860521833</v>
      </c>
      <c r="S91">
        <v>23.001058395840044</v>
      </c>
      <c r="T91">
        <v>57.302636786158018</v>
      </c>
      <c r="U91" s="114">
        <f t="shared" si="9"/>
        <v>217.31999999999996</v>
      </c>
      <c r="V91" s="112">
        <f t="shared" si="10"/>
        <v>0</v>
      </c>
      <c r="Y91">
        <f>BAWANA!AW91+BAWANA!AX91</f>
        <v>26.34</v>
      </c>
      <c r="Z91">
        <f>BAWANA!BD91+BAWANA!BE91</f>
        <v>26.34</v>
      </c>
      <c r="AA91">
        <f>BAWANA!X91+BAWANA!Y91</f>
        <v>26.34</v>
      </c>
      <c r="AB91">
        <f>BAWANA!AE91+BAWANA!AF91</f>
        <v>26.34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217.32</v>
      </c>
      <c r="E92">
        <f>BAWANA!AM92</f>
        <v>0</v>
      </c>
      <c r="F92">
        <f t="shared" si="11"/>
        <v>256</v>
      </c>
      <c r="G92">
        <f t="shared" si="12"/>
        <v>217.32</v>
      </c>
      <c r="H92" s="112"/>
      <c r="I92">
        <f>BRPL_EOD!AI92+BRPL_EOD!AJ92</f>
        <v>82.01</v>
      </c>
      <c r="J92">
        <f>BYPL_EOD!AI92+BYPL_EOD!AJ92</f>
        <v>50</v>
      </c>
      <c r="K92">
        <f>MES_EOD!AI92+MES_EOD!AJ92</f>
        <v>5</v>
      </c>
      <c r="L92">
        <f>NDMC_EOD!AI92+NDMC_EOD!AJ92</f>
        <v>23</v>
      </c>
      <c r="M92">
        <f>TPDDL_EOD!AI92+TPDDL_EOD!AJ92</f>
        <v>57.3</v>
      </c>
      <c r="N92">
        <f t="shared" si="7"/>
        <v>217.31</v>
      </c>
      <c r="O92" s="112">
        <f t="shared" si="8"/>
        <v>9.9999999999909051E-3</v>
      </c>
      <c r="P92">
        <v>82.013773871427915</v>
      </c>
      <c r="Q92">
        <v>50.002300860521835</v>
      </c>
      <c r="R92">
        <v>5.0002300860521833</v>
      </c>
      <c r="S92">
        <v>23.001058395840044</v>
      </c>
      <c r="T92">
        <v>57.302636786158018</v>
      </c>
      <c r="U92" s="114">
        <f t="shared" si="9"/>
        <v>217.31999999999996</v>
      </c>
      <c r="V92" s="112">
        <f t="shared" si="10"/>
        <v>0</v>
      </c>
      <c r="Y92">
        <f>BAWANA!AW92+BAWANA!AX92</f>
        <v>26.34</v>
      </c>
      <c r="Z92">
        <f>BAWANA!BD92+BAWANA!BE92</f>
        <v>26.34</v>
      </c>
      <c r="AA92">
        <f>BAWANA!X92+BAWANA!Y92</f>
        <v>26.34</v>
      </c>
      <c r="AB92">
        <f>BAWANA!AE92+BAWANA!AF92</f>
        <v>26.34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217.32</v>
      </c>
      <c r="E93">
        <f>BAWANA!AM93</f>
        <v>0</v>
      </c>
      <c r="F93">
        <f t="shared" si="11"/>
        <v>256</v>
      </c>
      <c r="G93">
        <f t="shared" si="12"/>
        <v>217.32</v>
      </c>
      <c r="H93" s="112"/>
      <c r="I93">
        <f>BRPL_EOD!AI93+BRPL_EOD!AJ93</f>
        <v>82.01</v>
      </c>
      <c r="J93">
        <f>BYPL_EOD!AI93+BYPL_EOD!AJ93</f>
        <v>50</v>
      </c>
      <c r="K93">
        <f>MES_EOD!AI93+MES_EOD!AJ93</f>
        <v>5</v>
      </c>
      <c r="L93">
        <f>NDMC_EOD!AI93+NDMC_EOD!AJ93</f>
        <v>23</v>
      </c>
      <c r="M93">
        <f>TPDDL_EOD!AI93+TPDDL_EOD!AJ93</f>
        <v>57.3</v>
      </c>
      <c r="N93">
        <f t="shared" si="7"/>
        <v>217.31</v>
      </c>
      <c r="O93" s="112">
        <f t="shared" si="8"/>
        <v>9.9999999999909051E-3</v>
      </c>
      <c r="P93">
        <v>82.013773871427915</v>
      </c>
      <c r="Q93">
        <v>50.002300860521835</v>
      </c>
      <c r="R93">
        <v>5.0002300860521833</v>
      </c>
      <c r="S93">
        <v>23.001058395840044</v>
      </c>
      <c r="T93">
        <v>57.302636786158018</v>
      </c>
      <c r="U93" s="114">
        <f t="shared" si="9"/>
        <v>217.31999999999996</v>
      </c>
      <c r="V93" s="112">
        <f t="shared" si="10"/>
        <v>0</v>
      </c>
      <c r="Y93">
        <f>BAWANA!AW93+BAWANA!AX93</f>
        <v>26.34</v>
      </c>
      <c r="Z93">
        <f>BAWANA!BD93+BAWANA!BE93</f>
        <v>26.34</v>
      </c>
      <c r="AA93">
        <f>BAWANA!X93+BAWANA!Y93</f>
        <v>26.34</v>
      </c>
      <c r="AB93">
        <f>BAWANA!AE93+BAWANA!AF93</f>
        <v>26.34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217.32</v>
      </c>
      <c r="E94">
        <f>BAWANA!AM94</f>
        <v>0</v>
      </c>
      <c r="F94">
        <f t="shared" si="11"/>
        <v>256</v>
      </c>
      <c r="G94">
        <f t="shared" si="12"/>
        <v>217.32</v>
      </c>
      <c r="H94" s="112"/>
      <c r="I94">
        <f>BRPL_EOD!AI94+BRPL_EOD!AJ94</f>
        <v>82.01</v>
      </c>
      <c r="J94">
        <f>BYPL_EOD!AI94+BYPL_EOD!AJ94</f>
        <v>50</v>
      </c>
      <c r="K94">
        <f>MES_EOD!AI94+MES_EOD!AJ94</f>
        <v>5</v>
      </c>
      <c r="L94">
        <f>NDMC_EOD!AI94+NDMC_EOD!AJ94</f>
        <v>23</v>
      </c>
      <c r="M94">
        <f>TPDDL_EOD!AI94+TPDDL_EOD!AJ94</f>
        <v>57.3</v>
      </c>
      <c r="N94">
        <f t="shared" si="7"/>
        <v>217.31</v>
      </c>
      <c r="O94" s="112">
        <f t="shared" si="8"/>
        <v>9.9999999999909051E-3</v>
      </c>
      <c r="P94">
        <v>82.013773871427915</v>
      </c>
      <c r="Q94">
        <v>50.002300860521835</v>
      </c>
      <c r="R94">
        <v>5.0002300860521833</v>
      </c>
      <c r="S94">
        <v>23.001058395840044</v>
      </c>
      <c r="T94">
        <v>57.302636786158018</v>
      </c>
      <c r="U94" s="114">
        <f t="shared" si="9"/>
        <v>217.31999999999996</v>
      </c>
      <c r="V94" s="112">
        <f t="shared" si="10"/>
        <v>0</v>
      </c>
      <c r="Y94">
        <f>BAWANA!AW94+BAWANA!AX94</f>
        <v>26.34</v>
      </c>
      <c r="Z94">
        <f>BAWANA!BD94+BAWANA!BE94</f>
        <v>26.34</v>
      </c>
      <c r="AA94">
        <f>BAWANA!X94+BAWANA!Y94</f>
        <v>26.34</v>
      </c>
      <c r="AB94">
        <f>BAWANA!AE94+BAWANA!AF94</f>
        <v>26.34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217.32</v>
      </c>
      <c r="E95">
        <f>BAWANA!AM95</f>
        <v>0</v>
      </c>
      <c r="F95">
        <f t="shared" si="11"/>
        <v>256</v>
      </c>
      <c r="G95">
        <f t="shared" si="12"/>
        <v>217.32</v>
      </c>
      <c r="H95" s="112"/>
      <c r="I95">
        <f>BRPL_EOD!AI95+BRPL_EOD!AJ95</f>
        <v>82.01</v>
      </c>
      <c r="J95">
        <f>BYPL_EOD!AI95+BYPL_EOD!AJ95</f>
        <v>50</v>
      </c>
      <c r="K95">
        <f>MES_EOD!AI95+MES_EOD!AJ95</f>
        <v>5</v>
      </c>
      <c r="L95">
        <f>NDMC_EOD!AI95+NDMC_EOD!AJ95</f>
        <v>23</v>
      </c>
      <c r="M95">
        <f>TPDDL_EOD!AI95+TPDDL_EOD!AJ95</f>
        <v>57.3</v>
      </c>
      <c r="N95">
        <f t="shared" si="7"/>
        <v>217.31</v>
      </c>
      <c r="O95" s="112">
        <f t="shared" si="8"/>
        <v>9.9999999999909051E-3</v>
      </c>
      <c r="P95">
        <v>82.013773871427915</v>
      </c>
      <c r="Q95">
        <v>50.002300860521835</v>
      </c>
      <c r="R95">
        <v>5.0002300860521833</v>
      </c>
      <c r="S95">
        <v>23.001058395840044</v>
      </c>
      <c r="T95">
        <v>57.302636786158018</v>
      </c>
      <c r="U95" s="114">
        <f t="shared" si="9"/>
        <v>217.31999999999996</v>
      </c>
      <c r="V95" s="112">
        <f t="shared" si="10"/>
        <v>0</v>
      </c>
      <c r="Y95">
        <f>BAWANA!AW95+BAWANA!AX95</f>
        <v>26.34</v>
      </c>
      <c r="Z95">
        <f>BAWANA!BD95+BAWANA!BE95</f>
        <v>26.34</v>
      </c>
      <c r="AA95">
        <f>BAWANA!X95+BAWANA!Y95</f>
        <v>26.34</v>
      </c>
      <c r="AB95">
        <f>BAWANA!AE95+BAWANA!AF95</f>
        <v>26.34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217.32</v>
      </c>
      <c r="E96">
        <f>BAWANA!AM96</f>
        <v>0</v>
      </c>
      <c r="F96">
        <f t="shared" si="11"/>
        <v>256</v>
      </c>
      <c r="G96">
        <f t="shared" si="12"/>
        <v>217.32</v>
      </c>
      <c r="H96" s="112"/>
      <c r="I96">
        <f>BRPL_EOD!AI96+BRPL_EOD!AJ96</f>
        <v>82.01</v>
      </c>
      <c r="J96">
        <f>BYPL_EOD!AI96+BYPL_EOD!AJ96</f>
        <v>50</v>
      </c>
      <c r="K96">
        <f>MES_EOD!AI96+MES_EOD!AJ96</f>
        <v>5</v>
      </c>
      <c r="L96">
        <f>NDMC_EOD!AI96+NDMC_EOD!AJ96</f>
        <v>23</v>
      </c>
      <c r="M96">
        <f>TPDDL_EOD!AI96+TPDDL_EOD!AJ96</f>
        <v>57.3</v>
      </c>
      <c r="N96">
        <f t="shared" si="7"/>
        <v>217.31</v>
      </c>
      <c r="O96" s="112">
        <f t="shared" si="8"/>
        <v>9.9999999999909051E-3</v>
      </c>
      <c r="P96">
        <v>82.013773871427915</v>
      </c>
      <c r="Q96">
        <v>50.002300860521835</v>
      </c>
      <c r="R96">
        <v>5.0002300860521833</v>
      </c>
      <c r="S96">
        <v>23.001058395840044</v>
      </c>
      <c r="T96">
        <v>57.302636786158018</v>
      </c>
      <c r="U96" s="114">
        <f t="shared" si="9"/>
        <v>217.31999999999996</v>
      </c>
      <c r="V96" s="112">
        <f t="shared" si="10"/>
        <v>0</v>
      </c>
      <c r="Y96">
        <f>BAWANA!AW96+BAWANA!AX96</f>
        <v>26.34</v>
      </c>
      <c r="Z96">
        <f>BAWANA!BD96+BAWANA!BE96</f>
        <v>26.34</v>
      </c>
      <c r="AA96">
        <f>BAWANA!X96+BAWANA!Y96</f>
        <v>26.34</v>
      </c>
      <c r="AB96">
        <f>BAWANA!AE96+BAWANA!AF96</f>
        <v>26.34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217.32</v>
      </c>
      <c r="E97">
        <f>BAWANA!AM97</f>
        <v>0</v>
      </c>
      <c r="F97">
        <f t="shared" si="11"/>
        <v>256</v>
      </c>
      <c r="G97">
        <f t="shared" si="12"/>
        <v>217.32</v>
      </c>
      <c r="H97" s="112"/>
      <c r="I97">
        <f>BRPL_EOD!AI97+BRPL_EOD!AJ97</f>
        <v>82.01</v>
      </c>
      <c r="J97">
        <f>BYPL_EOD!AI97+BYPL_EOD!AJ97</f>
        <v>50</v>
      </c>
      <c r="K97">
        <f>MES_EOD!AI97+MES_EOD!AJ97</f>
        <v>5</v>
      </c>
      <c r="L97">
        <f>NDMC_EOD!AI97+NDMC_EOD!AJ97</f>
        <v>23</v>
      </c>
      <c r="M97">
        <f>TPDDL_EOD!AI97+TPDDL_EOD!AJ97</f>
        <v>57.3</v>
      </c>
      <c r="N97">
        <f t="shared" si="7"/>
        <v>217.31</v>
      </c>
      <c r="O97" s="112">
        <f t="shared" si="8"/>
        <v>9.9999999999909051E-3</v>
      </c>
      <c r="P97">
        <v>82.013773871427915</v>
      </c>
      <c r="Q97">
        <v>50.002300860521835</v>
      </c>
      <c r="R97">
        <v>5.0002300860521833</v>
      </c>
      <c r="S97">
        <v>23.001058395840044</v>
      </c>
      <c r="T97">
        <v>57.302636786158018</v>
      </c>
      <c r="U97" s="114">
        <f t="shared" si="9"/>
        <v>217.31999999999996</v>
      </c>
      <c r="V97" s="112">
        <f t="shared" si="10"/>
        <v>0</v>
      </c>
      <c r="Y97">
        <f>BAWANA!AW97+BAWANA!AX97</f>
        <v>26.34</v>
      </c>
      <c r="Z97">
        <f>BAWANA!BD97+BAWANA!BE97</f>
        <v>26.34</v>
      </c>
      <c r="AA97">
        <f>BAWANA!X97+BAWANA!Y97</f>
        <v>26.34</v>
      </c>
      <c r="AB97">
        <f>BAWANA!AE97+BAWANA!AF97</f>
        <v>26.34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217.32</v>
      </c>
      <c r="E98">
        <f>BAWANA!AM98</f>
        <v>0</v>
      </c>
      <c r="F98">
        <f t="shared" si="11"/>
        <v>256</v>
      </c>
      <c r="G98">
        <f t="shared" si="12"/>
        <v>217.32</v>
      </c>
      <c r="H98" s="112"/>
      <c r="I98">
        <f>BRPL_EOD!AI98+BRPL_EOD!AJ98</f>
        <v>82.01</v>
      </c>
      <c r="J98">
        <f>BYPL_EOD!AI98+BYPL_EOD!AJ98</f>
        <v>50</v>
      </c>
      <c r="K98">
        <f>MES_EOD!AI98+MES_EOD!AJ98</f>
        <v>5</v>
      </c>
      <c r="L98">
        <f>NDMC_EOD!AI98+NDMC_EOD!AJ98</f>
        <v>23</v>
      </c>
      <c r="M98">
        <f>TPDDL_EOD!AI98+TPDDL_EOD!AJ98</f>
        <v>57.3</v>
      </c>
      <c r="N98">
        <f t="shared" si="7"/>
        <v>217.31</v>
      </c>
      <c r="O98" s="112">
        <f t="shared" si="8"/>
        <v>9.9999999999909051E-3</v>
      </c>
      <c r="P98">
        <v>82.013773871427915</v>
      </c>
      <c r="Q98">
        <v>50.002300860521835</v>
      </c>
      <c r="R98">
        <v>5.0002300860521833</v>
      </c>
      <c r="S98">
        <v>23.001058395840044</v>
      </c>
      <c r="T98">
        <v>57.302636786158018</v>
      </c>
      <c r="U98" s="114">
        <f t="shared" si="9"/>
        <v>217.31999999999996</v>
      </c>
      <c r="V98" s="112">
        <f t="shared" si="10"/>
        <v>0</v>
      </c>
      <c r="Y98">
        <f>BAWANA!AW98+BAWANA!AX98</f>
        <v>26.34</v>
      </c>
      <c r="Z98">
        <f>BAWANA!BD98+BAWANA!BE98</f>
        <v>26.34</v>
      </c>
      <c r="AA98">
        <f>BAWANA!X98+BAWANA!Y98</f>
        <v>26.34</v>
      </c>
      <c r="AB98">
        <f>BAWANA!AE98+BAWANA!AF98</f>
        <v>26.34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5.5254104999999996</v>
      </c>
      <c r="E99" s="114">
        <f t="shared" si="14"/>
        <v>0</v>
      </c>
      <c r="F99" s="114">
        <f t="shared" si="14"/>
        <v>6.1440000000000001</v>
      </c>
      <c r="G99" s="114">
        <f t="shared" si="14"/>
        <v>5.5254104999999996</v>
      </c>
      <c r="H99" s="114"/>
      <c r="I99" s="114">
        <f t="shared" si="14"/>
        <v>2.2130100000000001</v>
      </c>
      <c r="J99" s="114">
        <f t="shared" si="14"/>
        <v>1.181679999999999</v>
      </c>
      <c r="K99" s="114">
        <f t="shared" si="14"/>
        <v>0.11936000000000002</v>
      </c>
      <c r="L99" s="114">
        <f t="shared" si="14"/>
        <v>0.54912000000000061</v>
      </c>
      <c r="M99" s="114">
        <f t="shared" si="14"/>
        <v>1.4622375000000019</v>
      </c>
      <c r="N99" s="114">
        <f t="shared" si="14"/>
        <v>5.5254075000000027</v>
      </c>
      <c r="O99" s="114">
        <f t="shared" si="14"/>
        <v>2.9999999999716918E-6</v>
      </c>
      <c r="P99" s="114">
        <f t="shared" si="14"/>
        <v>2.2130107516404354</v>
      </c>
      <c r="Q99" s="114">
        <f t="shared" si="14"/>
        <v>1.18168107837815</v>
      </c>
      <c r="R99" s="114">
        <f t="shared" si="14"/>
        <v>0.11936011531307686</v>
      </c>
      <c r="S99" s="114">
        <f t="shared" si="14"/>
        <v>0.54912053036055219</v>
      </c>
      <c r="T99" s="114">
        <f t="shared" si="14"/>
        <v>1.4622380243077868</v>
      </c>
      <c r="U99" s="114">
        <f t="shared" si="14"/>
        <v>5.5254104999999996</v>
      </c>
      <c r="V99" s="114">
        <f t="shared" si="10"/>
        <v>0</v>
      </c>
      <c r="Y99" s="114">
        <f>SUM(Y3:Y98)/4000</f>
        <v>0.70816250000000036</v>
      </c>
      <c r="Z99" s="114">
        <f t="shared" ref="Z99:AD99" si="15">SUM(Z3:Z98)/4000</f>
        <v>0.71436000000000022</v>
      </c>
      <c r="AA99" s="114">
        <f t="shared" si="15"/>
        <v>0.70816250000000036</v>
      </c>
      <c r="AB99" s="114">
        <f t="shared" si="15"/>
        <v>0.71436000000000022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33.57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22.428000000000001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0.72694000000000003</v>
      </c>
      <c r="AO3">
        <v>0</v>
      </c>
      <c r="AP3">
        <v>8.3264999999999993</v>
      </c>
      <c r="AQ3">
        <v>0</v>
      </c>
      <c r="AR3">
        <v>2.4287999999999998</v>
      </c>
      <c r="AS3">
        <v>4.7081999999999997</v>
      </c>
      <c r="AT3">
        <v>15.00135</v>
      </c>
      <c r="AU3">
        <v>0</v>
      </c>
      <c r="AV3">
        <v>31.5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2741.1028310000002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33.57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22.428000000000001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0.72694000000000003</v>
      </c>
      <c r="AO4">
        <v>0</v>
      </c>
      <c r="AP4">
        <v>8.3264999999999993</v>
      </c>
      <c r="AQ4">
        <v>0</v>
      </c>
      <c r="AR4">
        <v>2.4287999999999998</v>
      </c>
      <c r="AS4">
        <v>4.7081999999999997</v>
      </c>
      <c r="AT4">
        <v>15.00135</v>
      </c>
      <c r="AU4">
        <v>0</v>
      </c>
      <c r="AV4">
        <v>31.5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2741.1028310000002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33.57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22.428000000000001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0.72694000000000003</v>
      </c>
      <c r="AO5">
        <v>0</v>
      </c>
      <c r="AP5">
        <v>8.3264999999999993</v>
      </c>
      <c r="AQ5">
        <v>0</v>
      </c>
      <c r="AR5">
        <v>2.4287999999999998</v>
      </c>
      <c r="AS5">
        <v>4.7081999999999997</v>
      </c>
      <c r="AT5">
        <v>15.00135</v>
      </c>
      <c r="AU5">
        <v>0</v>
      </c>
      <c r="AV5">
        <v>31.5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2741.1028310000002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33.57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22.428000000000001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0.72694000000000003</v>
      </c>
      <c r="AO6">
        <v>0</v>
      </c>
      <c r="AP6">
        <v>8.3264999999999993</v>
      </c>
      <c r="AQ6">
        <v>0</v>
      </c>
      <c r="AR6">
        <v>2.4287999999999998</v>
      </c>
      <c r="AS6">
        <v>4.7081999999999997</v>
      </c>
      <c r="AT6">
        <v>15.00135</v>
      </c>
      <c r="AU6">
        <v>0</v>
      </c>
      <c r="AV6">
        <v>31.5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2741.1028310000002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20.701499999999999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22.428000000000001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0.72694000000000003</v>
      </c>
      <c r="AO7">
        <v>0</v>
      </c>
      <c r="AP7">
        <v>8.3264999999999993</v>
      </c>
      <c r="AQ7">
        <v>0</v>
      </c>
      <c r="AR7">
        <v>2.4287999999999998</v>
      </c>
      <c r="AS7">
        <v>4.7081999999999997</v>
      </c>
      <c r="AT7">
        <v>15.00135</v>
      </c>
      <c r="AU7">
        <v>0</v>
      </c>
      <c r="AV7">
        <v>31.5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2728.2343310000001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20.701499999999999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22.428000000000001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0.72694000000000003</v>
      </c>
      <c r="AO8">
        <v>0</v>
      </c>
      <c r="AP8">
        <v>8.3264999999999993</v>
      </c>
      <c r="AQ8">
        <v>0</v>
      </c>
      <c r="AR8">
        <v>2.4287999999999998</v>
      </c>
      <c r="AS8">
        <v>4.7081999999999997</v>
      </c>
      <c r="AT8">
        <v>15.00135</v>
      </c>
      <c r="AU8">
        <v>0</v>
      </c>
      <c r="AV8">
        <v>31.5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2728.2343310000001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20.701499999999999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22.428000000000001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0.72694000000000003</v>
      </c>
      <c r="AO9">
        <v>0</v>
      </c>
      <c r="AP9">
        <v>1.9215</v>
      </c>
      <c r="AQ9">
        <v>0</v>
      </c>
      <c r="AR9">
        <v>2.4287999999999998</v>
      </c>
      <c r="AS9">
        <v>4.7081999999999997</v>
      </c>
      <c r="AT9">
        <v>15.00135</v>
      </c>
      <c r="AU9">
        <v>0</v>
      </c>
      <c r="AV9">
        <v>31.5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2721.8293309999999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20.701499999999999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22.428000000000001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0.72694000000000003</v>
      </c>
      <c r="AO10">
        <v>0</v>
      </c>
      <c r="AP10">
        <v>1.9215</v>
      </c>
      <c r="AQ10">
        <v>0</v>
      </c>
      <c r="AR10">
        <v>2.4287999999999998</v>
      </c>
      <c r="AS10">
        <v>4.7081999999999997</v>
      </c>
      <c r="AT10">
        <v>15.00135</v>
      </c>
      <c r="AU10">
        <v>0</v>
      </c>
      <c r="AV10">
        <v>31.5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2721.8293309999999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20.701499999999999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22.428000000000001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0.72694000000000003</v>
      </c>
      <c r="AO11">
        <v>0</v>
      </c>
      <c r="AP11">
        <v>1.9215</v>
      </c>
      <c r="AQ11">
        <v>0</v>
      </c>
      <c r="AR11">
        <v>2.4287999999999998</v>
      </c>
      <c r="AS11">
        <v>4.7081999999999997</v>
      </c>
      <c r="AT11">
        <v>15.00135</v>
      </c>
      <c r="AU11">
        <v>0</v>
      </c>
      <c r="AV11">
        <v>31.5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2721.8293309999999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20.701499999999999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22.428000000000001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0.72694000000000003</v>
      </c>
      <c r="AO12">
        <v>0</v>
      </c>
      <c r="AP12">
        <v>1.9215</v>
      </c>
      <c r="AQ12">
        <v>0</v>
      </c>
      <c r="AR12">
        <v>2.4287999999999998</v>
      </c>
      <c r="AS12">
        <v>4.7081999999999997</v>
      </c>
      <c r="AT12">
        <v>15.00135</v>
      </c>
      <c r="AU12">
        <v>0</v>
      </c>
      <c r="AV12">
        <v>31.5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2721.8293309999999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20.701499999999999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22.428000000000001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0.72694000000000003</v>
      </c>
      <c r="AO13">
        <v>0</v>
      </c>
      <c r="AP13">
        <v>1.9215</v>
      </c>
      <c r="AQ13">
        <v>0</v>
      </c>
      <c r="AR13">
        <v>2.4287999999999998</v>
      </c>
      <c r="AS13">
        <v>4.7081999999999997</v>
      </c>
      <c r="AT13">
        <v>15.00135</v>
      </c>
      <c r="AU13">
        <v>0</v>
      </c>
      <c r="AV13">
        <v>31.5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2721.8293309999999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20.701499999999999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22.428000000000001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0.72694000000000003</v>
      </c>
      <c r="AO14">
        <v>0</v>
      </c>
      <c r="AP14">
        <v>1.9215</v>
      </c>
      <c r="AQ14">
        <v>0</v>
      </c>
      <c r="AR14">
        <v>2.4287999999999998</v>
      </c>
      <c r="AS14">
        <v>4.7081999999999997</v>
      </c>
      <c r="AT14">
        <v>15.00135</v>
      </c>
      <c r="AU14">
        <v>0</v>
      </c>
      <c r="AV14">
        <v>31.5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2721.8293309999999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77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20.701499999999999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22.428000000000001</v>
      </c>
      <c r="AH15">
        <v>0</v>
      </c>
      <c r="AI15">
        <v>0</v>
      </c>
      <c r="AJ15">
        <v>0</v>
      </c>
      <c r="AK15">
        <v>54.567</v>
      </c>
      <c r="AL15">
        <v>55.776000000000003</v>
      </c>
      <c r="AM15">
        <v>0</v>
      </c>
      <c r="AN15">
        <v>0.72694000000000003</v>
      </c>
      <c r="AO15">
        <v>0</v>
      </c>
      <c r="AP15">
        <v>1.9215</v>
      </c>
      <c r="AQ15">
        <v>0</v>
      </c>
      <c r="AR15">
        <v>2.4287999999999998</v>
      </c>
      <c r="AS15">
        <v>4.7081999999999997</v>
      </c>
      <c r="AT15">
        <v>15.00135</v>
      </c>
      <c r="AU15">
        <v>0</v>
      </c>
      <c r="AV15">
        <v>31.5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2760.2813309999997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77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20.701499999999999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22.428000000000001</v>
      </c>
      <c r="AH16">
        <v>0</v>
      </c>
      <c r="AI16">
        <v>0</v>
      </c>
      <c r="AJ16">
        <v>0</v>
      </c>
      <c r="AK16">
        <v>54.567</v>
      </c>
      <c r="AL16">
        <v>55.776000000000003</v>
      </c>
      <c r="AM16">
        <v>0</v>
      </c>
      <c r="AN16">
        <v>0.72694000000000003</v>
      </c>
      <c r="AO16">
        <v>0</v>
      </c>
      <c r="AP16">
        <v>1.9215</v>
      </c>
      <c r="AQ16">
        <v>0</v>
      </c>
      <c r="AR16">
        <v>3.3119999999999998</v>
      </c>
      <c r="AS16">
        <v>4.7081999999999997</v>
      </c>
      <c r="AT16">
        <v>15.00135</v>
      </c>
      <c r="AU16">
        <v>0</v>
      </c>
      <c r="AV16">
        <v>31.5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2761.1645309999994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77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20.701499999999999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22.428000000000001</v>
      </c>
      <c r="AH17">
        <v>0</v>
      </c>
      <c r="AI17">
        <v>0</v>
      </c>
      <c r="AJ17">
        <v>0</v>
      </c>
      <c r="AK17">
        <v>54.567</v>
      </c>
      <c r="AL17">
        <v>55.776000000000003</v>
      </c>
      <c r="AM17">
        <v>0</v>
      </c>
      <c r="AN17">
        <v>0.72694000000000003</v>
      </c>
      <c r="AO17">
        <v>0</v>
      </c>
      <c r="AP17">
        <v>1.9215</v>
      </c>
      <c r="AQ17">
        <v>0</v>
      </c>
      <c r="AR17">
        <v>2.4287999999999998</v>
      </c>
      <c r="AS17">
        <v>4.7081999999999997</v>
      </c>
      <c r="AT17">
        <v>15.00135</v>
      </c>
      <c r="AU17">
        <v>0</v>
      </c>
      <c r="AV17">
        <v>31.5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2760.2813309999997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77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20.701499999999999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22.428000000000001</v>
      </c>
      <c r="AH18">
        <v>0</v>
      </c>
      <c r="AI18">
        <v>0</v>
      </c>
      <c r="AJ18">
        <v>0</v>
      </c>
      <c r="AK18">
        <v>54.567</v>
      </c>
      <c r="AL18">
        <v>6.9720000000000004</v>
      </c>
      <c r="AM18">
        <v>0</v>
      </c>
      <c r="AN18">
        <v>0.72694000000000003</v>
      </c>
      <c r="AO18">
        <v>0</v>
      </c>
      <c r="AP18">
        <v>1.9215</v>
      </c>
      <c r="AQ18">
        <v>0</v>
      </c>
      <c r="AR18">
        <v>3.3119999999999998</v>
      </c>
      <c r="AS18">
        <v>4.7081999999999997</v>
      </c>
      <c r="AT18">
        <v>15.00135</v>
      </c>
      <c r="AU18">
        <v>0</v>
      </c>
      <c r="AV18">
        <v>31.5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2712.3605309999998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77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20.701499999999999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22.428000000000001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1.9215</v>
      </c>
      <c r="AQ19">
        <v>0</v>
      </c>
      <c r="AR19">
        <v>35.328000000000003</v>
      </c>
      <c r="AS19">
        <v>4.7081999999999997</v>
      </c>
      <c r="AT19">
        <v>15.00135</v>
      </c>
      <c r="AU19">
        <v>0</v>
      </c>
      <c r="AV19">
        <v>31.5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2738.7989309999998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77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20.701499999999999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22.428000000000001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1.9215</v>
      </c>
      <c r="AQ20">
        <v>0</v>
      </c>
      <c r="AR20">
        <v>35.328000000000003</v>
      </c>
      <c r="AS20">
        <v>4.7081999999999997</v>
      </c>
      <c r="AT20">
        <v>15.00135</v>
      </c>
      <c r="AU20">
        <v>0</v>
      </c>
      <c r="AV20">
        <v>31.5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2738.7989309999998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77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20.701499999999999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22.428000000000001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1.9215</v>
      </c>
      <c r="AQ21">
        <v>15.561</v>
      </c>
      <c r="AR21">
        <v>3.3119999999999998</v>
      </c>
      <c r="AS21">
        <v>4.7081999999999997</v>
      </c>
      <c r="AT21">
        <v>15.00135</v>
      </c>
      <c r="AU21">
        <v>0</v>
      </c>
      <c r="AV21">
        <v>31.5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2722.3439309999999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77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20.701499999999999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22.428000000000001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1.9215</v>
      </c>
      <c r="AQ22">
        <v>20.16</v>
      </c>
      <c r="AR22">
        <v>2.4287999999999998</v>
      </c>
      <c r="AS22">
        <v>4.7081999999999997</v>
      </c>
      <c r="AT22">
        <v>15.00135</v>
      </c>
      <c r="AU22">
        <v>0</v>
      </c>
      <c r="AV22">
        <v>31.5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2726.0597309999998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77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20.701499999999999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22.428000000000001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0.89670000000000005</v>
      </c>
      <c r="AQ23">
        <v>31.122</v>
      </c>
      <c r="AR23">
        <v>2.4287999999999998</v>
      </c>
      <c r="AS23">
        <v>4.7081999999999997</v>
      </c>
      <c r="AT23">
        <v>15.00135</v>
      </c>
      <c r="AU23">
        <v>0</v>
      </c>
      <c r="AV23">
        <v>31.5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2735.9969309999997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77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20.701499999999999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22.428000000000001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0.89670000000000005</v>
      </c>
      <c r="AQ24">
        <v>31.122</v>
      </c>
      <c r="AR24">
        <v>2.4287999999999998</v>
      </c>
      <c r="AS24">
        <v>4.7081999999999997</v>
      </c>
      <c r="AT24">
        <v>15.00135</v>
      </c>
      <c r="AU24">
        <v>0</v>
      </c>
      <c r="AV24">
        <v>31.5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2752.4757829999999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77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20.701499999999999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22.428000000000001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2.4287999999999998</v>
      </c>
      <c r="AS25">
        <v>4.7081999999999997</v>
      </c>
      <c r="AT25">
        <v>15.00135</v>
      </c>
      <c r="AU25">
        <v>0</v>
      </c>
      <c r="AV25">
        <v>31.5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2784.7189349999999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77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24.058499999999999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22.428000000000001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2.4287999999999998</v>
      </c>
      <c r="AS26">
        <v>4.7081999999999997</v>
      </c>
      <c r="AT26">
        <v>15.00135</v>
      </c>
      <c r="AU26">
        <v>0</v>
      </c>
      <c r="AV26">
        <v>31.5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2816.1519710000002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77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24.058499999999999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22.428000000000001</v>
      </c>
      <c r="AH27">
        <v>37.880000000000003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2.4287999999999998</v>
      </c>
      <c r="AS27">
        <v>16.680479999999999</v>
      </c>
      <c r="AT27">
        <v>15.00135</v>
      </c>
      <c r="AU27">
        <v>0</v>
      </c>
      <c r="AV27">
        <v>31.5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2864.4952870000006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77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27.415500000000002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1.1000000000000001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22.428000000000001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2.4287999999999998</v>
      </c>
      <c r="AS28">
        <v>16.680479999999999</v>
      </c>
      <c r="AT28">
        <v>15.00135</v>
      </c>
      <c r="AU28">
        <v>0</v>
      </c>
      <c r="AV28">
        <v>31.5</v>
      </c>
      <c r="AW28">
        <v>71.458799999999997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2895.8791470000006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77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27.415500000000002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22.428000000000001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2.4287999999999998</v>
      </c>
      <c r="AS29">
        <v>16.680479999999999</v>
      </c>
      <c r="AT29">
        <v>15.00135</v>
      </c>
      <c r="AU29">
        <v>0</v>
      </c>
      <c r="AV29">
        <v>31.5</v>
      </c>
      <c r="AW29">
        <v>71.458799999999997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2967.8533630000006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77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30.772500000000001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22.428000000000001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2.4287999999999998</v>
      </c>
      <c r="AS30">
        <v>16.680479999999999</v>
      </c>
      <c r="AT30">
        <v>15.00135</v>
      </c>
      <c r="AU30">
        <v>0</v>
      </c>
      <c r="AV30">
        <v>31.5</v>
      </c>
      <c r="AW30">
        <v>71.458799999999997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3127.1314830000006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30.772500000000001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22.428000000000001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2.4287999999999998</v>
      </c>
      <c r="AS31">
        <v>4.7081999999999997</v>
      </c>
      <c r="AT31">
        <v>15.00135</v>
      </c>
      <c r="AU31">
        <v>0</v>
      </c>
      <c r="AV31">
        <v>31.5</v>
      </c>
      <c r="AW31">
        <v>71.458799999999997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3158.5692030000005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34.1295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22.428000000000001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31.5</v>
      </c>
      <c r="AW32">
        <v>71.458799999999997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3165.5398030000001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34.1295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22.428000000000001</v>
      </c>
      <c r="AH33">
        <v>140.34540000000001</v>
      </c>
      <c r="AI33">
        <v>0</v>
      </c>
      <c r="AJ33">
        <v>0</v>
      </c>
      <c r="AK33">
        <v>54.567</v>
      </c>
      <c r="AL33">
        <v>6.9720000000000004</v>
      </c>
      <c r="AM33">
        <v>0</v>
      </c>
      <c r="AN33">
        <v>0.72694000000000003</v>
      </c>
      <c r="AO33">
        <v>0</v>
      </c>
      <c r="AP33">
        <v>0</v>
      </c>
      <c r="AQ33">
        <v>46.683</v>
      </c>
      <c r="AR33">
        <v>35.328000000000003</v>
      </c>
      <c r="AS33">
        <v>4.7081999999999997</v>
      </c>
      <c r="AT33">
        <v>15.00135</v>
      </c>
      <c r="AU33">
        <v>0</v>
      </c>
      <c r="AV33">
        <v>31.5</v>
      </c>
      <c r="AW33">
        <v>71.458799999999997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3126.0151270000006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37.486499999999999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22.428000000000001</v>
      </c>
      <c r="AH34">
        <v>140.34540000000001</v>
      </c>
      <c r="AI34">
        <v>0</v>
      </c>
      <c r="AJ34">
        <v>0</v>
      </c>
      <c r="AK34">
        <v>54.567</v>
      </c>
      <c r="AL34">
        <v>1.3944000000000001</v>
      </c>
      <c r="AM34">
        <v>0</v>
      </c>
      <c r="AN34">
        <v>0.72694000000000003</v>
      </c>
      <c r="AO34">
        <v>0</v>
      </c>
      <c r="AP34">
        <v>0</v>
      </c>
      <c r="AQ34">
        <v>46.683</v>
      </c>
      <c r="AR34">
        <v>35.328000000000003</v>
      </c>
      <c r="AS34">
        <v>4.7081999999999997</v>
      </c>
      <c r="AT34">
        <v>15.00135</v>
      </c>
      <c r="AU34">
        <v>0</v>
      </c>
      <c r="AV34">
        <v>31.5</v>
      </c>
      <c r="AW34">
        <v>71.458799999999997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3123.7945270000005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37.486499999999999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22.428000000000001</v>
      </c>
      <c r="AH35">
        <v>113.64</v>
      </c>
      <c r="AI35">
        <v>0</v>
      </c>
      <c r="AJ35">
        <v>0</v>
      </c>
      <c r="AK35">
        <v>54.567</v>
      </c>
      <c r="AL35">
        <v>1.3944000000000001</v>
      </c>
      <c r="AM35">
        <v>0</v>
      </c>
      <c r="AN35">
        <v>0.72694000000000003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31.5</v>
      </c>
      <c r="AW35">
        <v>71.458799999999997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3052.0660310000003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22.428000000000001</v>
      </c>
      <c r="AH36">
        <v>93.563599999999994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0.72694000000000003</v>
      </c>
      <c r="AO36">
        <v>0</v>
      </c>
      <c r="AP36">
        <v>0.38429999999999997</v>
      </c>
      <c r="AQ36">
        <v>46.683</v>
      </c>
      <c r="AR36">
        <v>2.6496</v>
      </c>
      <c r="AS36">
        <v>4.7081999999999997</v>
      </c>
      <c r="AT36">
        <v>15.00135</v>
      </c>
      <c r="AU36">
        <v>0</v>
      </c>
      <c r="AV36">
        <v>31.5</v>
      </c>
      <c r="AW36">
        <v>71.458799999999997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2950.6658110000003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22.428000000000001</v>
      </c>
      <c r="AH37">
        <v>70.172700000000006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0.72694000000000003</v>
      </c>
      <c r="AO37">
        <v>0</v>
      </c>
      <c r="AP37">
        <v>0.38429999999999997</v>
      </c>
      <c r="AQ37">
        <v>46.683</v>
      </c>
      <c r="AR37">
        <v>2.6496</v>
      </c>
      <c r="AS37">
        <v>4.7081999999999997</v>
      </c>
      <c r="AT37">
        <v>15.00135</v>
      </c>
      <c r="AU37">
        <v>0</v>
      </c>
      <c r="AV37">
        <v>31.5</v>
      </c>
      <c r="AW37">
        <v>71.458799999999997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2903.9574710000002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22.428000000000001</v>
      </c>
      <c r="AH38">
        <v>37.880000000000003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0.72694000000000003</v>
      </c>
      <c r="AO38">
        <v>0</v>
      </c>
      <c r="AP38">
        <v>0.38429999999999997</v>
      </c>
      <c r="AQ38">
        <v>46.683</v>
      </c>
      <c r="AR38">
        <v>2.6496</v>
      </c>
      <c r="AS38">
        <v>4.7081999999999997</v>
      </c>
      <c r="AT38">
        <v>15.00135</v>
      </c>
      <c r="AU38">
        <v>0</v>
      </c>
      <c r="AV38">
        <v>31.5</v>
      </c>
      <c r="AW38">
        <v>71.458799999999997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2855.1859190000005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22.428000000000001</v>
      </c>
      <c r="AH39">
        <v>20.171099999999999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0.72694000000000003</v>
      </c>
      <c r="AO39">
        <v>0</v>
      </c>
      <c r="AP39">
        <v>0.38429999999999997</v>
      </c>
      <c r="AQ39">
        <v>46.683</v>
      </c>
      <c r="AR39">
        <v>2.6496</v>
      </c>
      <c r="AS39">
        <v>4.7081999999999997</v>
      </c>
      <c r="AT39">
        <v>15.00135</v>
      </c>
      <c r="AU39">
        <v>0</v>
      </c>
      <c r="AV39">
        <v>31.5</v>
      </c>
      <c r="AW39">
        <v>71.458799999999997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2824.3069790000004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22.428000000000001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0.72694000000000003</v>
      </c>
      <c r="AO40">
        <v>0</v>
      </c>
      <c r="AP40">
        <v>0.38429999999999997</v>
      </c>
      <c r="AQ40">
        <v>31.122</v>
      </c>
      <c r="AR40">
        <v>2.6496</v>
      </c>
      <c r="AS40">
        <v>4.7081999999999997</v>
      </c>
      <c r="AT40">
        <v>15.00135</v>
      </c>
      <c r="AU40">
        <v>0</v>
      </c>
      <c r="AV40">
        <v>31.5</v>
      </c>
      <c r="AW40">
        <v>70.915800000000004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2788.0318790000006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22.428000000000001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0.72694000000000003</v>
      </c>
      <c r="AO41">
        <v>0</v>
      </c>
      <c r="AP41">
        <v>0.38429999999999997</v>
      </c>
      <c r="AQ41">
        <v>31.122</v>
      </c>
      <c r="AR41">
        <v>2.6496</v>
      </c>
      <c r="AS41">
        <v>4.7081999999999997</v>
      </c>
      <c r="AT41">
        <v>15.00135</v>
      </c>
      <c r="AU41">
        <v>0</v>
      </c>
      <c r="AV41">
        <v>31.5</v>
      </c>
      <c r="AW41">
        <v>70.915800000000004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2788.0318790000006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22.428000000000001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0.72694000000000003</v>
      </c>
      <c r="AO42">
        <v>0</v>
      </c>
      <c r="AP42">
        <v>0.38429999999999997</v>
      </c>
      <c r="AQ42">
        <v>15.561</v>
      </c>
      <c r="AR42">
        <v>2.6496</v>
      </c>
      <c r="AS42">
        <v>4.7081999999999997</v>
      </c>
      <c r="AT42">
        <v>15.00135</v>
      </c>
      <c r="AU42">
        <v>0</v>
      </c>
      <c r="AV42">
        <v>31.5</v>
      </c>
      <c r="AW42">
        <v>70.915800000000004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2772.4708790000009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22.428000000000001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0.72694000000000003</v>
      </c>
      <c r="AO43">
        <v>0</v>
      </c>
      <c r="AP43">
        <v>0.38429999999999997</v>
      </c>
      <c r="AQ43">
        <v>15.183</v>
      </c>
      <c r="AR43">
        <v>2.76</v>
      </c>
      <c r="AS43">
        <v>4.7081999999999997</v>
      </c>
      <c r="AT43">
        <v>15.00135</v>
      </c>
      <c r="AU43">
        <v>0</v>
      </c>
      <c r="AV43">
        <v>30.975000999999999</v>
      </c>
      <c r="AW43">
        <v>70.915800000000004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2755.1994280000004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22.428000000000001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0.72694000000000003</v>
      </c>
      <c r="AO44">
        <v>0</v>
      </c>
      <c r="AP44">
        <v>0.38429999999999997</v>
      </c>
      <c r="AQ44">
        <v>14.49</v>
      </c>
      <c r="AR44">
        <v>3.3119999999999998</v>
      </c>
      <c r="AS44">
        <v>4.7081999999999997</v>
      </c>
      <c r="AT44">
        <v>15.00135</v>
      </c>
      <c r="AU44">
        <v>0</v>
      </c>
      <c r="AV44">
        <v>30.975000999999999</v>
      </c>
      <c r="AW44">
        <v>70.915800000000004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2755.0584279999998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111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22.428000000000001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0.72694000000000003</v>
      </c>
      <c r="AO45">
        <v>0</v>
      </c>
      <c r="AP45">
        <v>0.38429999999999997</v>
      </c>
      <c r="AQ45">
        <v>0</v>
      </c>
      <c r="AR45">
        <v>35.328000000000003</v>
      </c>
      <c r="AS45">
        <v>4.7081999999999997</v>
      </c>
      <c r="AT45">
        <v>15.00135</v>
      </c>
      <c r="AU45">
        <v>0</v>
      </c>
      <c r="AV45">
        <v>30.975000999999999</v>
      </c>
      <c r="AW45">
        <v>70.915800000000004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2757.9969280000005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111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22.428000000000001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0.72694000000000003</v>
      </c>
      <c r="AO46">
        <v>0</v>
      </c>
      <c r="AP46">
        <v>0.38429999999999997</v>
      </c>
      <c r="AQ46">
        <v>0</v>
      </c>
      <c r="AR46">
        <v>35.328000000000003</v>
      </c>
      <c r="AS46">
        <v>16.680479999999999</v>
      </c>
      <c r="AT46">
        <v>15.00135</v>
      </c>
      <c r="AU46">
        <v>0</v>
      </c>
      <c r="AV46">
        <v>30.975000999999999</v>
      </c>
      <c r="AW46">
        <v>70.915800000000004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2769.9692080000004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111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22.428000000000001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0.72694000000000003</v>
      </c>
      <c r="AO47">
        <v>0</v>
      </c>
      <c r="AP47">
        <v>0.38429999999999997</v>
      </c>
      <c r="AQ47">
        <v>0</v>
      </c>
      <c r="AR47">
        <v>3.3119999999999998</v>
      </c>
      <c r="AS47">
        <v>16.680479999999999</v>
      </c>
      <c r="AT47">
        <v>15.00135</v>
      </c>
      <c r="AU47">
        <v>0</v>
      </c>
      <c r="AV47">
        <v>30.975000999999999</v>
      </c>
      <c r="AW47">
        <v>70.915800000000004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2737.9532080000004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111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22.428000000000001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0.72694000000000003</v>
      </c>
      <c r="AO48">
        <v>0</v>
      </c>
      <c r="AP48">
        <v>0.38429999999999997</v>
      </c>
      <c r="AQ48">
        <v>0</v>
      </c>
      <c r="AR48">
        <v>2.76</v>
      </c>
      <c r="AS48">
        <v>16.680479999999999</v>
      </c>
      <c r="AT48">
        <v>15.00135</v>
      </c>
      <c r="AU48">
        <v>0</v>
      </c>
      <c r="AV48">
        <v>30.975000999999999</v>
      </c>
      <c r="AW48">
        <v>70.915800000000004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2737.4012080000007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111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22.428000000000001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0.72694000000000003</v>
      </c>
      <c r="AO49">
        <v>0</v>
      </c>
      <c r="AP49">
        <v>0.38429999999999997</v>
      </c>
      <c r="AQ49">
        <v>0</v>
      </c>
      <c r="AR49">
        <v>2.76</v>
      </c>
      <c r="AS49">
        <v>16.680479999999999</v>
      </c>
      <c r="AT49">
        <v>15.00135</v>
      </c>
      <c r="AU49">
        <v>0</v>
      </c>
      <c r="AV49">
        <v>30.975000999999999</v>
      </c>
      <c r="AW49">
        <v>70.915800000000004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2737.4012080000007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111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22.428000000000001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0.72694000000000003</v>
      </c>
      <c r="AO50">
        <v>0</v>
      </c>
      <c r="AP50">
        <v>0.38429999999999997</v>
      </c>
      <c r="AQ50">
        <v>0</v>
      </c>
      <c r="AR50">
        <v>2.76</v>
      </c>
      <c r="AS50">
        <v>4.7081999999999997</v>
      </c>
      <c r="AT50">
        <v>15.00135</v>
      </c>
      <c r="AU50">
        <v>0</v>
      </c>
      <c r="AV50">
        <v>30.975000999999999</v>
      </c>
      <c r="AW50">
        <v>70.915800000000004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2725.7289280000005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111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22.428000000000001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0.72694000000000003</v>
      </c>
      <c r="AO51">
        <v>0</v>
      </c>
      <c r="AP51">
        <v>0.12809999999999999</v>
      </c>
      <c r="AQ51">
        <v>0</v>
      </c>
      <c r="AR51">
        <v>2.76</v>
      </c>
      <c r="AS51">
        <v>16.680479999999999</v>
      </c>
      <c r="AT51">
        <v>15.00135</v>
      </c>
      <c r="AU51">
        <v>0</v>
      </c>
      <c r="AV51">
        <v>30.975000000000001</v>
      </c>
      <c r="AW51">
        <v>70.915800000000004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2737.4450070000003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111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22.428000000000001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0.72694000000000003</v>
      </c>
      <c r="AO52">
        <v>0</v>
      </c>
      <c r="AP52">
        <v>0.12809999999999999</v>
      </c>
      <c r="AQ52">
        <v>0</v>
      </c>
      <c r="AR52">
        <v>2.76</v>
      </c>
      <c r="AS52">
        <v>16.680479999999999</v>
      </c>
      <c r="AT52">
        <v>15.00135</v>
      </c>
      <c r="AU52">
        <v>0</v>
      </c>
      <c r="AV52">
        <v>30.975000000000001</v>
      </c>
      <c r="AW52">
        <v>70.915800000000004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2737.4450070000003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111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22.428000000000001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0.72694000000000003</v>
      </c>
      <c r="AO53">
        <v>0</v>
      </c>
      <c r="AP53">
        <v>0.12809999999999999</v>
      </c>
      <c r="AQ53">
        <v>0</v>
      </c>
      <c r="AR53">
        <v>2.76</v>
      </c>
      <c r="AS53">
        <v>4.7081999999999997</v>
      </c>
      <c r="AT53">
        <v>15.00135</v>
      </c>
      <c r="AU53">
        <v>0</v>
      </c>
      <c r="AV53">
        <v>30.975000000000001</v>
      </c>
      <c r="AW53">
        <v>70.915800000000004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2725.4727270000003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22.428000000000001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0.72694000000000003</v>
      </c>
      <c r="AO54">
        <v>0</v>
      </c>
      <c r="AP54">
        <v>0.12809999999999999</v>
      </c>
      <c r="AQ54">
        <v>0</v>
      </c>
      <c r="AR54">
        <v>2.76</v>
      </c>
      <c r="AS54">
        <v>4.7081999999999997</v>
      </c>
      <c r="AT54">
        <v>15.00135</v>
      </c>
      <c r="AU54">
        <v>0</v>
      </c>
      <c r="AV54">
        <v>30.975000000000001</v>
      </c>
      <c r="AW54">
        <v>70.915800000000004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2725.4727270000003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22.428000000000001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0.72694000000000003</v>
      </c>
      <c r="AO55">
        <v>0</v>
      </c>
      <c r="AP55">
        <v>0.12809999999999999</v>
      </c>
      <c r="AQ55">
        <v>0</v>
      </c>
      <c r="AR55">
        <v>2.76</v>
      </c>
      <c r="AS55">
        <v>4.7081999999999997</v>
      </c>
      <c r="AT55">
        <v>15.00135</v>
      </c>
      <c r="AU55">
        <v>0</v>
      </c>
      <c r="AV55">
        <v>30.975000000000001</v>
      </c>
      <c r="AW55">
        <v>70.915800000000004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2725.4727270000003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22.428000000000001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0.72694000000000003</v>
      </c>
      <c r="AO56">
        <v>0</v>
      </c>
      <c r="AP56">
        <v>0.12809999999999999</v>
      </c>
      <c r="AQ56">
        <v>0</v>
      </c>
      <c r="AR56">
        <v>2.76</v>
      </c>
      <c r="AS56">
        <v>4.7081999999999997</v>
      </c>
      <c r="AT56">
        <v>15.00135</v>
      </c>
      <c r="AU56">
        <v>0</v>
      </c>
      <c r="AV56">
        <v>30.975000000000001</v>
      </c>
      <c r="AW56">
        <v>70.915800000000004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2725.4727270000003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22.428000000000001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0.72694000000000003</v>
      </c>
      <c r="AO57">
        <v>0</v>
      </c>
      <c r="AP57">
        <v>0.12809999999999999</v>
      </c>
      <c r="AQ57">
        <v>0</v>
      </c>
      <c r="AR57">
        <v>2.76</v>
      </c>
      <c r="AS57">
        <v>4.7081999999999997</v>
      </c>
      <c r="AT57">
        <v>15.00135</v>
      </c>
      <c r="AU57">
        <v>0</v>
      </c>
      <c r="AV57">
        <v>30.975000000000001</v>
      </c>
      <c r="AW57">
        <v>70.915800000000004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2725.4727270000003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22.428000000000001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0.72694000000000003</v>
      </c>
      <c r="AO58">
        <v>0</v>
      </c>
      <c r="AP58">
        <v>0.12809999999999999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30.975000000000001</v>
      </c>
      <c r="AW58">
        <v>70.915800000000004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2726.024727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22.428000000000001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0.72694000000000003</v>
      </c>
      <c r="AO59">
        <v>0</v>
      </c>
      <c r="AP59">
        <v>0.12809999999999999</v>
      </c>
      <c r="AQ59">
        <v>0</v>
      </c>
      <c r="AR59">
        <v>35.328000000000003</v>
      </c>
      <c r="AS59">
        <v>8.3402399999999997</v>
      </c>
      <c r="AT59">
        <v>15.00135</v>
      </c>
      <c r="AU59">
        <v>0</v>
      </c>
      <c r="AV59">
        <v>30.975000000000001</v>
      </c>
      <c r="AW59">
        <v>70.915800000000004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2761.672767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22.428000000000001</v>
      </c>
      <c r="AH60">
        <v>0</v>
      </c>
      <c r="AI60">
        <v>0</v>
      </c>
      <c r="AJ60">
        <v>0</v>
      </c>
      <c r="AK60">
        <v>54.567</v>
      </c>
      <c r="AL60">
        <v>6.9720000000000004</v>
      </c>
      <c r="AM60">
        <v>0</v>
      </c>
      <c r="AN60">
        <v>0.72694000000000003</v>
      </c>
      <c r="AO60">
        <v>0</v>
      </c>
      <c r="AP60">
        <v>0.12809999999999999</v>
      </c>
      <c r="AQ60">
        <v>0</v>
      </c>
      <c r="AR60">
        <v>35.328000000000003</v>
      </c>
      <c r="AS60">
        <v>8.3402399999999997</v>
      </c>
      <c r="AT60">
        <v>15.00135</v>
      </c>
      <c r="AU60">
        <v>0</v>
      </c>
      <c r="AV60">
        <v>30.975000000000001</v>
      </c>
      <c r="AW60">
        <v>70.915800000000004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2767.2503670000001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22.428000000000001</v>
      </c>
      <c r="AH61">
        <v>0</v>
      </c>
      <c r="AI61">
        <v>0</v>
      </c>
      <c r="AJ61">
        <v>0</v>
      </c>
      <c r="AK61">
        <v>54.567</v>
      </c>
      <c r="AL61">
        <v>55.776000000000003</v>
      </c>
      <c r="AM61">
        <v>0</v>
      </c>
      <c r="AN61">
        <v>0.72694000000000003</v>
      </c>
      <c r="AO61">
        <v>0</v>
      </c>
      <c r="AP61">
        <v>6.7892999999999999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30.975000000000001</v>
      </c>
      <c r="AW61">
        <v>70.915800000000004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2787.0675269999997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22.428000000000001</v>
      </c>
      <c r="AH62">
        <v>0</v>
      </c>
      <c r="AI62">
        <v>0</v>
      </c>
      <c r="AJ62">
        <v>0</v>
      </c>
      <c r="AK62">
        <v>54.567</v>
      </c>
      <c r="AL62">
        <v>55.776000000000003</v>
      </c>
      <c r="AM62">
        <v>0</v>
      </c>
      <c r="AN62">
        <v>0.72694000000000003</v>
      </c>
      <c r="AO62">
        <v>0</v>
      </c>
      <c r="AP62">
        <v>6.7892999999999999</v>
      </c>
      <c r="AQ62">
        <v>0</v>
      </c>
      <c r="AR62">
        <v>2.76</v>
      </c>
      <c r="AS62">
        <v>4.7081999999999997</v>
      </c>
      <c r="AT62">
        <v>15.00135</v>
      </c>
      <c r="AU62">
        <v>0</v>
      </c>
      <c r="AV62">
        <v>30.975000000000001</v>
      </c>
      <c r="AW62">
        <v>70.915800000000004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2786.515527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22.428000000000001</v>
      </c>
      <c r="AH63">
        <v>0</v>
      </c>
      <c r="AI63">
        <v>0</v>
      </c>
      <c r="AJ63">
        <v>0</v>
      </c>
      <c r="AK63">
        <v>54.567</v>
      </c>
      <c r="AL63">
        <v>6.9720000000000004</v>
      </c>
      <c r="AM63">
        <v>0</v>
      </c>
      <c r="AN63">
        <v>0.72694000000000003</v>
      </c>
      <c r="AO63">
        <v>0</v>
      </c>
      <c r="AP63">
        <v>6.6612</v>
      </c>
      <c r="AQ63">
        <v>0</v>
      </c>
      <c r="AR63">
        <v>2.76</v>
      </c>
      <c r="AS63">
        <v>4.7081999999999997</v>
      </c>
      <c r="AT63">
        <v>15.00135</v>
      </c>
      <c r="AU63">
        <v>0</v>
      </c>
      <c r="AV63">
        <v>30.975000000000001</v>
      </c>
      <c r="AW63">
        <v>70.915800000000004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2737.5834270000005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22.428000000000001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0.72694000000000003</v>
      </c>
      <c r="AO64">
        <v>0</v>
      </c>
      <c r="AP64">
        <v>6.6612</v>
      </c>
      <c r="AQ64">
        <v>0</v>
      </c>
      <c r="AR64">
        <v>2.76</v>
      </c>
      <c r="AS64">
        <v>4.7081999999999997</v>
      </c>
      <c r="AT64">
        <v>15.00135</v>
      </c>
      <c r="AU64">
        <v>0</v>
      </c>
      <c r="AV64">
        <v>30.975000000000001</v>
      </c>
      <c r="AW64">
        <v>70.915800000000004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2732.0058270000004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22.428000000000001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2.76</v>
      </c>
      <c r="AS65">
        <v>4.7081999999999997</v>
      </c>
      <c r="AT65">
        <v>15.00135</v>
      </c>
      <c r="AU65">
        <v>0</v>
      </c>
      <c r="AV65">
        <v>30.975000000000001</v>
      </c>
      <c r="AW65">
        <v>70.915800000000004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2740.9056270000005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22.428000000000001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2.76</v>
      </c>
      <c r="AS66">
        <v>4.7081999999999997</v>
      </c>
      <c r="AT66">
        <v>15.00135</v>
      </c>
      <c r="AU66">
        <v>0</v>
      </c>
      <c r="AV66">
        <v>30.975000000000001</v>
      </c>
      <c r="AW66">
        <v>70.915800000000004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2756.4666270000002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22.428000000000001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2.76</v>
      </c>
      <c r="AS67">
        <v>4.7081999999999997</v>
      </c>
      <c r="AT67">
        <v>15.00135</v>
      </c>
      <c r="AU67">
        <v>0</v>
      </c>
      <c r="AV67">
        <v>31.5</v>
      </c>
      <c r="AW67">
        <v>70.915800000000004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2757.9212270000003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111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22.428000000000001</v>
      </c>
      <c r="AH68">
        <v>17.045999999999999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2.76</v>
      </c>
      <c r="AS68">
        <v>4.7081999999999997</v>
      </c>
      <c r="AT68">
        <v>15.00135</v>
      </c>
      <c r="AU68">
        <v>0</v>
      </c>
      <c r="AV68">
        <v>31.5</v>
      </c>
      <c r="AW68">
        <v>70.915800000000004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2774.9672270000001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111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22.428000000000001</v>
      </c>
      <c r="AH69">
        <v>23.390899999999998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2.76</v>
      </c>
      <c r="AS69">
        <v>4.7081999999999997</v>
      </c>
      <c r="AT69">
        <v>15.00135</v>
      </c>
      <c r="AU69">
        <v>0</v>
      </c>
      <c r="AV69">
        <v>31.5</v>
      </c>
      <c r="AW69">
        <v>70.915800000000004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2796.5731270000006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111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22.428000000000001</v>
      </c>
      <c r="AH70">
        <v>46.781799999999997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2.76</v>
      </c>
      <c r="AS70">
        <v>4.7081999999999997</v>
      </c>
      <c r="AT70">
        <v>15.00135</v>
      </c>
      <c r="AU70">
        <v>0</v>
      </c>
      <c r="AV70">
        <v>31.5</v>
      </c>
      <c r="AW70">
        <v>70.915800000000004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2819.9640270000009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111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22.428000000000001</v>
      </c>
      <c r="AH71">
        <v>70.172700000000006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0.72694000000000003</v>
      </c>
      <c r="AO71">
        <v>0</v>
      </c>
      <c r="AP71">
        <v>6.6612</v>
      </c>
      <c r="AQ71">
        <v>46.683</v>
      </c>
      <c r="AR71">
        <v>2.76</v>
      </c>
      <c r="AS71">
        <v>4.7081999999999997</v>
      </c>
      <c r="AT71">
        <v>15.00135</v>
      </c>
      <c r="AU71">
        <v>0</v>
      </c>
      <c r="AV71">
        <v>31.5</v>
      </c>
      <c r="AW71">
        <v>70.915800000000004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2888.8010550000008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111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22.428000000000001</v>
      </c>
      <c r="AH72">
        <v>75.760000000000005</v>
      </c>
      <c r="AI72">
        <v>0</v>
      </c>
      <c r="AJ72">
        <v>0</v>
      </c>
      <c r="AK72">
        <v>54.567</v>
      </c>
      <c r="AL72">
        <v>2.3239999999999998</v>
      </c>
      <c r="AM72">
        <v>0</v>
      </c>
      <c r="AN72">
        <v>0.72694000000000003</v>
      </c>
      <c r="AO72">
        <v>0</v>
      </c>
      <c r="AP72">
        <v>6.6612</v>
      </c>
      <c r="AQ72">
        <v>46.683</v>
      </c>
      <c r="AR72">
        <v>2.76</v>
      </c>
      <c r="AS72">
        <v>4.7081999999999997</v>
      </c>
      <c r="AT72">
        <v>15.00135</v>
      </c>
      <c r="AU72">
        <v>0</v>
      </c>
      <c r="AV72">
        <v>31.5</v>
      </c>
      <c r="AW72">
        <v>70.915800000000004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2931.2506430000012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111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33.081499999999998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22.428000000000001</v>
      </c>
      <c r="AH73">
        <v>93.563599999999994</v>
      </c>
      <c r="AI73">
        <v>3.819</v>
      </c>
      <c r="AJ73">
        <v>0</v>
      </c>
      <c r="AK73">
        <v>54.567</v>
      </c>
      <c r="AL73">
        <v>12.782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2.76</v>
      </c>
      <c r="AS73">
        <v>4.7081999999999997</v>
      </c>
      <c r="AT73">
        <v>15.00135</v>
      </c>
      <c r="AU73">
        <v>0</v>
      </c>
      <c r="AV73">
        <v>31.5</v>
      </c>
      <c r="AW73">
        <v>70.915800000000004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3040.6903530000009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33.081499999999998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22.428000000000001</v>
      </c>
      <c r="AH74">
        <v>116.9545</v>
      </c>
      <c r="AI74">
        <v>16.350411999999999</v>
      </c>
      <c r="AJ74">
        <v>0</v>
      </c>
      <c r="AK74">
        <v>54.567</v>
      </c>
      <c r="AL74">
        <v>55.776000000000003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2.76</v>
      </c>
      <c r="AS74">
        <v>4.7081999999999997</v>
      </c>
      <c r="AT74">
        <v>15.00135</v>
      </c>
      <c r="AU74">
        <v>0</v>
      </c>
      <c r="AV74">
        <v>31.5</v>
      </c>
      <c r="AW74">
        <v>70.915800000000004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3135.6157010000002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33.081499999999998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22.428000000000001</v>
      </c>
      <c r="AH75">
        <v>140.34540000000001</v>
      </c>
      <c r="AI75">
        <v>16.350411999999999</v>
      </c>
      <c r="AJ75">
        <v>0</v>
      </c>
      <c r="AK75">
        <v>54.567</v>
      </c>
      <c r="AL75">
        <v>55.776000000000003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35.328000000000003</v>
      </c>
      <c r="AS75">
        <v>4.7081999999999997</v>
      </c>
      <c r="AT75">
        <v>15.00135</v>
      </c>
      <c r="AU75">
        <v>0</v>
      </c>
      <c r="AV75">
        <v>31.5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3199.7906010000002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33.081499999999998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22.428000000000001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35.328000000000003</v>
      </c>
      <c r="AS76">
        <v>4.7081999999999997</v>
      </c>
      <c r="AT76">
        <v>15.00135</v>
      </c>
      <c r="AU76">
        <v>0</v>
      </c>
      <c r="AV76">
        <v>31.5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3203.7406010000004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33.081499999999998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26.622</v>
      </c>
      <c r="AG77">
        <v>22.428000000000001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3.5327999999999999</v>
      </c>
      <c r="AS77">
        <v>4.7081999999999997</v>
      </c>
      <c r="AT77">
        <v>15.00135</v>
      </c>
      <c r="AU77">
        <v>0</v>
      </c>
      <c r="AV77">
        <v>31.5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3164.1800010000002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33.081499999999998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26.622</v>
      </c>
      <c r="AG78">
        <v>22.428000000000001</v>
      </c>
      <c r="AH78">
        <v>111.746</v>
      </c>
      <c r="AI78">
        <v>16.350411999999999</v>
      </c>
      <c r="AJ78">
        <v>0</v>
      </c>
      <c r="AK78">
        <v>54.567</v>
      </c>
      <c r="AL78">
        <v>12.782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3.3119999999999998</v>
      </c>
      <c r="AS78">
        <v>4.7081999999999997</v>
      </c>
      <c r="AT78">
        <v>15.00135</v>
      </c>
      <c r="AU78">
        <v>0</v>
      </c>
      <c r="AV78">
        <v>31.5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3090.9951650000007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33.081499999999998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22.428000000000001</v>
      </c>
      <c r="AH79">
        <v>94.7</v>
      </c>
      <c r="AI79">
        <v>16.350411999999999</v>
      </c>
      <c r="AJ79">
        <v>0</v>
      </c>
      <c r="AK79">
        <v>54.567</v>
      </c>
      <c r="AL79">
        <v>2.3239999999999998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3.3119999999999998</v>
      </c>
      <c r="AS79">
        <v>4.7081999999999997</v>
      </c>
      <c r="AT79">
        <v>15.00135</v>
      </c>
      <c r="AU79">
        <v>0</v>
      </c>
      <c r="AV79">
        <v>31.5</v>
      </c>
      <c r="AW79">
        <v>70.915800000000004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3003.3748850000002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33.081499999999998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0</v>
      </c>
      <c r="AD80">
        <v>9.1149000000000004</v>
      </c>
      <c r="AE80">
        <v>16.478852</v>
      </c>
      <c r="AF80">
        <v>8.8740000000000006</v>
      </c>
      <c r="AG80">
        <v>22.428000000000001</v>
      </c>
      <c r="AH80">
        <v>74.813000000000002</v>
      </c>
      <c r="AI80">
        <v>3.819</v>
      </c>
      <c r="AJ80">
        <v>0</v>
      </c>
      <c r="AK80">
        <v>54.567</v>
      </c>
      <c r="AL80">
        <v>2.3239999999999998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31.5</v>
      </c>
      <c r="AW80">
        <v>70.915800000000004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2923.1524090000003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33.081499999999998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22.428000000000001</v>
      </c>
      <c r="AH81">
        <v>40.247500000000002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3.3119999999999998</v>
      </c>
      <c r="AS81">
        <v>4.7081999999999997</v>
      </c>
      <c r="AT81">
        <v>15.00135</v>
      </c>
      <c r="AU81">
        <v>0</v>
      </c>
      <c r="AV81">
        <v>31.5</v>
      </c>
      <c r="AW81">
        <v>70.915800000000004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2854.7536090000003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33.081499999999998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22.428000000000001</v>
      </c>
      <c r="AH82">
        <v>30.303999999999998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31.5</v>
      </c>
      <c r="AW82">
        <v>70.915800000000004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2838.4901090000003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33.081499999999998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22.428000000000001</v>
      </c>
      <c r="AH83">
        <v>17.045999999999999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31.5</v>
      </c>
      <c r="AW83">
        <v>70.915800000000004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2805.5412690000003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111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33.081499999999998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22.428000000000001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31.5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2789.0382690000001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111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33.081499999999998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22.428000000000001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0.72694000000000003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31.5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2789.3382689999999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33.081499999999998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22.428000000000001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0.72694000000000003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31.5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2789.3382689999999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33.081499999999998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22.428000000000001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0.72694000000000003</v>
      </c>
      <c r="AO87">
        <v>0</v>
      </c>
      <c r="AP87">
        <v>0.51239999999999997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31.5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2789.8506689999999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33.081499999999998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22.428000000000001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0.72694000000000003</v>
      </c>
      <c r="AO88">
        <v>0</v>
      </c>
      <c r="AP88">
        <v>0.51239999999999997</v>
      </c>
      <c r="AQ88">
        <v>46.683</v>
      </c>
      <c r="AR88">
        <v>3.3119999999999998</v>
      </c>
      <c r="AS88">
        <v>4.7081999999999997</v>
      </c>
      <c r="AT88">
        <v>15.00135</v>
      </c>
      <c r="AU88">
        <v>0</v>
      </c>
      <c r="AV88">
        <v>31.5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2789.8506689999999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33.081499999999998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22.428000000000001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0.72694000000000003</v>
      </c>
      <c r="AO89">
        <v>0</v>
      </c>
      <c r="AP89">
        <v>0.51239999999999997</v>
      </c>
      <c r="AQ89">
        <v>31.122</v>
      </c>
      <c r="AR89">
        <v>3.3119999999999998</v>
      </c>
      <c r="AS89">
        <v>4.7081999999999997</v>
      </c>
      <c r="AT89">
        <v>15.00135</v>
      </c>
      <c r="AU89">
        <v>0</v>
      </c>
      <c r="AV89">
        <v>31.5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2774.2896689999998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33.081499999999998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22.428000000000001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0.72694000000000003</v>
      </c>
      <c r="AO90">
        <v>0</v>
      </c>
      <c r="AP90">
        <v>0.51239999999999997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31.5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2774.2896689999998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33.081499999999998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22.428000000000001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0.72694000000000003</v>
      </c>
      <c r="AO91">
        <v>0</v>
      </c>
      <c r="AP91">
        <v>0.51239999999999997</v>
      </c>
      <c r="AQ91">
        <v>0</v>
      </c>
      <c r="AR91">
        <v>35.328000000000003</v>
      </c>
      <c r="AS91">
        <v>4.7081999999999997</v>
      </c>
      <c r="AT91">
        <v>15.00135</v>
      </c>
      <c r="AU91">
        <v>0</v>
      </c>
      <c r="AV91">
        <v>31.5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2775.183669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33.081499999999998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22.428000000000001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0.72694000000000003</v>
      </c>
      <c r="AO92">
        <v>0</v>
      </c>
      <c r="AP92">
        <v>0.51239999999999997</v>
      </c>
      <c r="AQ92">
        <v>0</v>
      </c>
      <c r="AR92">
        <v>35.328000000000003</v>
      </c>
      <c r="AS92">
        <v>4.7081999999999997</v>
      </c>
      <c r="AT92">
        <v>15.00135</v>
      </c>
      <c r="AU92">
        <v>0</v>
      </c>
      <c r="AV92">
        <v>31.5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2758.7048169999998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33.081499999999998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22.428000000000001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0.72694000000000003</v>
      </c>
      <c r="AO93">
        <v>0</v>
      </c>
      <c r="AP93">
        <v>0.51239999999999997</v>
      </c>
      <c r="AQ93">
        <v>0</v>
      </c>
      <c r="AR93">
        <v>3.8639999999999999</v>
      </c>
      <c r="AS93">
        <v>4.7081999999999997</v>
      </c>
      <c r="AT93">
        <v>15.00135</v>
      </c>
      <c r="AU93">
        <v>0</v>
      </c>
      <c r="AV93">
        <v>31.5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2727.2408169999999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33.081499999999998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22.428000000000001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0.72694000000000003</v>
      </c>
      <c r="AO94">
        <v>0</v>
      </c>
      <c r="AP94">
        <v>0.51239999999999997</v>
      </c>
      <c r="AQ94">
        <v>0</v>
      </c>
      <c r="AR94">
        <v>3.3119999999999998</v>
      </c>
      <c r="AS94">
        <v>4.7081999999999997</v>
      </c>
      <c r="AT94">
        <v>15.00135</v>
      </c>
      <c r="AU94">
        <v>0</v>
      </c>
      <c r="AV94">
        <v>31.5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2726.6888169999997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22.428000000000001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0.72694000000000003</v>
      </c>
      <c r="AO95">
        <v>0</v>
      </c>
      <c r="AP95">
        <v>0.51239999999999997</v>
      </c>
      <c r="AQ95">
        <v>0</v>
      </c>
      <c r="AR95">
        <v>3.3119999999999998</v>
      </c>
      <c r="AS95">
        <v>4.7081999999999997</v>
      </c>
      <c r="AT95">
        <v>15.00135</v>
      </c>
      <c r="AU95">
        <v>0</v>
      </c>
      <c r="AV95">
        <v>31.5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2728.4066269999998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22.428000000000001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0.72694000000000003</v>
      </c>
      <c r="AO96">
        <v>0</v>
      </c>
      <c r="AP96">
        <v>0.51239999999999997</v>
      </c>
      <c r="AQ96">
        <v>0</v>
      </c>
      <c r="AR96">
        <v>3.3119999999999998</v>
      </c>
      <c r="AS96">
        <v>4.7081999999999997</v>
      </c>
      <c r="AT96">
        <v>15.00135</v>
      </c>
      <c r="AU96">
        <v>0</v>
      </c>
      <c r="AV96">
        <v>31.5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2728.4066269999998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22.428000000000001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0.72694000000000003</v>
      </c>
      <c r="AO97">
        <v>0</v>
      </c>
      <c r="AP97">
        <v>0.25619999999999998</v>
      </c>
      <c r="AQ97">
        <v>0</v>
      </c>
      <c r="AR97">
        <v>3.3119999999999998</v>
      </c>
      <c r="AS97">
        <v>4.7081999999999997</v>
      </c>
      <c r="AT97">
        <v>15.00135</v>
      </c>
      <c r="AU97">
        <v>0</v>
      </c>
      <c r="AV97">
        <v>31.5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2728.1504269999996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22.428000000000001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0.72694000000000003</v>
      </c>
      <c r="AO98">
        <v>0</v>
      </c>
      <c r="AP98">
        <v>0.25619999999999998</v>
      </c>
      <c r="AQ98">
        <v>0</v>
      </c>
      <c r="AR98">
        <v>3.3119999999999998</v>
      </c>
      <c r="AS98">
        <v>4.7081999999999997</v>
      </c>
      <c r="AT98">
        <v>15.00135</v>
      </c>
      <c r="AU98">
        <v>0</v>
      </c>
      <c r="AV98">
        <v>31.5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2728.1504269999996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16.392549047999992</v>
      </c>
      <c r="L99">
        <f t="shared" si="2"/>
        <v>15.675659999999962</v>
      </c>
      <c r="M99">
        <f t="shared" si="2"/>
        <v>2.1480000000000001</v>
      </c>
      <c r="N99">
        <f t="shared" si="2"/>
        <v>1.4175</v>
      </c>
      <c r="O99">
        <f t="shared" si="2"/>
        <v>2.9679749999999947</v>
      </c>
      <c r="P99">
        <f t="shared" si="2"/>
        <v>2.81716875</v>
      </c>
      <c r="Q99">
        <f t="shared" si="2"/>
        <v>0.26188343999999941</v>
      </c>
      <c r="R99">
        <f t="shared" si="2"/>
        <v>0.87651046199999827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0.82573548499999905</v>
      </c>
      <c r="X99">
        <f t="shared" si="2"/>
        <v>3.540375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0.12401565499999997</v>
      </c>
      <c r="AC99">
        <f t="shared" si="2"/>
        <v>8.8461824000000008E-2</v>
      </c>
      <c r="AD99">
        <f t="shared" si="2"/>
        <v>0.10049111199999997</v>
      </c>
      <c r="AE99">
        <f t="shared" si="2"/>
        <v>0.30073904899999987</v>
      </c>
      <c r="AF99">
        <f t="shared" si="2"/>
        <v>0.27509400000000028</v>
      </c>
      <c r="AG99">
        <f t="shared" si="2"/>
        <v>0.53827200000000119</v>
      </c>
      <c r="AH99">
        <f t="shared" si="2"/>
        <v>0.60565385000000005</v>
      </c>
      <c r="AI99">
        <f t="shared" si="2"/>
        <v>2.6435118000000001E-2</v>
      </c>
      <c r="AJ99">
        <f t="shared" si="2"/>
        <v>0</v>
      </c>
      <c r="AK99">
        <f t="shared" si="2"/>
        <v>1.3096079999999999</v>
      </c>
      <c r="AL99">
        <f t="shared" si="2"/>
        <v>0.21810739999999978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3.2985750000000001E-2</v>
      </c>
      <c r="AQ99">
        <f t="shared" si="2"/>
        <v>0.50262974999999999</v>
      </c>
      <c r="AR99">
        <f t="shared" si="2"/>
        <v>0.16623479999999996</v>
      </c>
      <c r="AS99">
        <f t="shared" si="2"/>
        <v>0.14474351999999993</v>
      </c>
      <c r="AT99">
        <f t="shared" si="2"/>
        <v>0.36003239999999997</v>
      </c>
      <c r="AU99">
        <f t="shared" si="2"/>
        <v>0</v>
      </c>
      <c r="AV99">
        <f t="shared" si="2"/>
        <v>0.75285000199999963</v>
      </c>
      <c r="AW99">
        <f t="shared" si="2"/>
        <v>1.7090382000000004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67.656616991000064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341</v>
      </c>
      <c r="M3">
        <v>92</v>
      </c>
      <c r="N3">
        <v>59.06</v>
      </c>
      <c r="O3">
        <v>123.66562500000001</v>
      </c>
      <c r="P3">
        <v>125.58750000000001</v>
      </c>
      <c r="Q3">
        <v>6.9873839999999996</v>
      </c>
      <c r="R3">
        <v>13</v>
      </c>
      <c r="S3">
        <v>14.775555000000001</v>
      </c>
      <c r="T3">
        <v>0</v>
      </c>
      <c r="U3">
        <v>418.77</v>
      </c>
      <c r="V3">
        <v>9.6432029999999997</v>
      </c>
      <c r="W3">
        <v>26.1234</v>
      </c>
      <c r="X3">
        <v>126.610894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22.428000000000001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0.72694000000000003</v>
      </c>
      <c r="AO3">
        <v>0</v>
      </c>
      <c r="AP3">
        <v>8.3264999999999993</v>
      </c>
      <c r="AQ3">
        <v>0</v>
      </c>
      <c r="AR3">
        <v>2.4287999999999998</v>
      </c>
      <c r="AS3">
        <v>4.7081999999999997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1828.6083509999999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341</v>
      </c>
      <c r="M4">
        <v>92</v>
      </c>
      <c r="N4">
        <v>59.06</v>
      </c>
      <c r="O4">
        <v>123.66562500000001</v>
      </c>
      <c r="P4">
        <v>125.58750000000001</v>
      </c>
      <c r="Q4">
        <v>4</v>
      </c>
      <c r="R4">
        <v>13</v>
      </c>
      <c r="S4">
        <v>10</v>
      </c>
      <c r="T4">
        <v>0</v>
      </c>
      <c r="U4">
        <v>418.77</v>
      </c>
      <c r="V4">
        <v>5.5152070000000002</v>
      </c>
      <c r="W4">
        <v>15.8392</v>
      </c>
      <c r="X4">
        <v>74.470100000000002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22.428000000000001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0.72694000000000003</v>
      </c>
      <c r="AO4">
        <v>0</v>
      </c>
      <c r="AP4">
        <v>8.3264999999999993</v>
      </c>
      <c r="AQ4">
        <v>0</v>
      </c>
      <c r="AR4">
        <v>2.4287999999999998</v>
      </c>
      <c r="AS4">
        <v>4.7081999999999997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1754.2924219999998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341</v>
      </c>
      <c r="M5">
        <v>92</v>
      </c>
      <c r="N5">
        <v>59.06</v>
      </c>
      <c r="O5">
        <v>123.66562500000001</v>
      </c>
      <c r="P5">
        <v>125.58750000000001</v>
      </c>
      <c r="Q5">
        <v>4</v>
      </c>
      <c r="R5">
        <v>22.187100000000001</v>
      </c>
      <c r="S5">
        <v>10</v>
      </c>
      <c r="T5">
        <v>0</v>
      </c>
      <c r="U5">
        <v>418.77</v>
      </c>
      <c r="V5">
        <v>5</v>
      </c>
      <c r="W5">
        <v>15.8392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22.428000000000001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0.72694000000000003</v>
      </c>
      <c r="AO5">
        <v>0</v>
      </c>
      <c r="AP5">
        <v>8.3264999999999993</v>
      </c>
      <c r="AQ5">
        <v>0</v>
      </c>
      <c r="AR5">
        <v>2.4287999999999998</v>
      </c>
      <c r="AS5">
        <v>4.7081999999999997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1760.9643149999999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341</v>
      </c>
      <c r="M6">
        <v>92</v>
      </c>
      <c r="N6">
        <v>59.06</v>
      </c>
      <c r="O6">
        <v>123.66562500000001</v>
      </c>
      <c r="P6">
        <v>125.58750000000001</v>
      </c>
      <c r="Q6">
        <v>7.3110999999999997</v>
      </c>
      <c r="R6">
        <v>22.187100000000001</v>
      </c>
      <c r="S6">
        <v>15.8431</v>
      </c>
      <c r="T6">
        <v>0</v>
      </c>
      <c r="U6">
        <v>418.77</v>
      </c>
      <c r="V6">
        <v>5</v>
      </c>
      <c r="W6">
        <v>15.8392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22.428000000000001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0.72694000000000003</v>
      </c>
      <c r="AO6">
        <v>0</v>
      </c>
      <c r="AP6">
        <v>8.3264999999999993</v>
      </c>
      <c r="AQ6">
        <v>0</v>
      </c>
      <c r="AR6">
        <v>2.4287999999999998</v>
      </c>
      <c r="AS6">
        <v>4.7081999999999997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1770.1185149999999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354</v>
      </c>
      <c r="M7">
        <v>92</v>
      </c>
      <c r="N7">
        <v>59.06</v>
      </c>
      <c r="O7">
        <v>123.66562500000001</v>
      </c>
      <c r="P7">
        <v>125.58750000000001</v>
      </c>
      <c r="Q7">
        <v>7.3110999999999997</v>
      </c>
      <c r="R7">
        <v>19.420000000000002</v>
      </c>
      <c r="S7">
        <v>14.14</v>
      </c>
      <c r="T7">
        <v>0</v>
      </c>
      <c r="U7">
        <v>418.77</v>
      </c>
      <c r="V7">
        <v>5</v>
      </c>
      <c r="W7">
        <v>15.8392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22.428000000000001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0.72694000000000003</v>
      </c>
      <c r="AO7">
        <v>0</v>
      </c>
      <c r="AP7">
        <v>8.3264999999999993</v>
      </c>
      <c r="AQ7">
        <v>0</v>
      </c>
      <c r="AR7">
        <v>2.4287999999999998</v>
      </c>
      <c r="AS7">
        <v>4.7081999999999997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1778.6483149999999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354</v>
      </c>
      <c r="M8">
        <v>92</v>
      </c>
      <c r="N8">
        <v>59.06</v>
      </c>
      <c r="O8">
        <v>123.66562500000001</v>
      </c>
      <c r="P8">
        <v>125.58750000000001</v>
      </c>
      <c r="Q8">
        <v>6.54</v>
      </c>
      <c r="R8">
        <v>16.420000000000002</v>
      </c>
      <c r="S8">
        <v>12.14</v>
      </c>
      <c r="T8">
        <v>0</v>
      </c>
      <c r="U8">
        <v>418.77</v>
      </c>
      <c r="V8">
        <v>5</v>
      </c>
      <c r="W8">
        <v>15.8392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22.428000000000001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0.72694000000000003</v>
      </c>
      <c r="AO8">
        <v>0</v>
      </c>
      <c r="AP8">
        <v>8.3264999999999993</v>
      </c>
      <c r="AQ8">
        <v>0</v>
      </c>
      <c r="AR8">
        <v>2.4287999999999998</v>
      </c>
      <c r="AS8">
        <v>4.7081999999999997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1772.877215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354</v>
      </c>
      <c r="M9">
        <v>92</v>
      </c>
      <c r="N9">
        <v>59.06</v>
      </c>
      <c r="O9">
        <v>123.66562500000001</v>
      </c>
      <c r="P9">
        <v>125.58750000000001</v>
      </c>
      <c r="Q9">
        <v>6.54</v>
      </c>
      <c r="R9">
        <v>16.420000000000002</v>
      </c>
      <c r="S9">
        <v>12.14</v>
      </c>
      <c r="T9">
        <v>0</v>
      </c>
      <c r="U9">
        <v>418.77</v>
      </c>
      <c r="V9">
        <v>5</v>
      </c>
      <c r="W9">
        <v>15.8392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22.428000000000001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0.72694000000000003</v>
      </c>
      <c r="AO9">
        <v>0</v>
      </c>
      <c r="AP9">
        <v>1.9215</v>
      </c>
      <c r="AQ9">
        <v>0</v>
      </c>
      <c r="AR9">
        <v>2.4287999999999998</v>
      </c>
      <c r="AS9">
        <v>4.7081999999999997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1766.472215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354</v>
      </c>
      <c r="M10">
        <v>92</v>
      </c>
      <c r="N10">
        <v>59.06</v>
      </c>
      <c r="O10">
        <v>123.66562500000001</v>
      </c>
      <c r="P10">
        <v>125.58750000000001</v>
      </c>
      <c r="Q10">
        <v>6.54</v>
      </c>
      <c r="R10">
        <v>16.420000000000002</v>
      </c>
      <c r="S10">
        <v>12.14</v>
      </c>
      <c r="T10">
        <v>0</v>
      </c>
      <c r="U10">
        <v>418.77</v>
      </c>
      <c r="V10">
        <v>5</v>
      </c>
      <c r="W10">
        <v>15.8392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22.428000000000001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0.72694000000000003</v>
      </c>
      <c r="AO10">
        <v>0</v>
      </c>
      <c r="AP10">
        <v>1.9215</v>
      </c>
      <c r="AQ10">
        <v>0</v>
      </c>
      <c r="AR10">
        <v>2.4287999999999998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1766.472215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354</v>
      </c>
      <c r="M11">
        <v>92</v>
      </c>
      <c r="N11">
        <v>59.06</v>
      </c>
      <c r="O11">
        <v>123.66562500000001</v>
      </c>
      <c r="P11">
        <v>125.58750000000001</v>
      </c>
      <c r="Q11">
        <v>6.54</v>
      </c>
      <c r="R11">
        <v>16.420000000000002</v>
      </c>
      <c r="S11">
        <v>12.14</v>
      </c>
      <c r="T11">
        <v>0</v>
      </c>
      <c r="U11">
        <v>418.77</v>
      </c>
      <c r="V11">
        <v>5</v>
      </c>
      <c r="W11">
        <v>15.8392</v>
      </c>
      <c r="X11">
        <v>72.470100000000002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22.428000000000001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0.72694000000000003</v>
      </c>
      <c r="AO11">
        <v>0</v>
      </c>
      <c r="AP11">
        <v>1.9215</v>
      </c>
      <c r="AQ11">
        <v>0</v>
      </c>
      <c r="AR11">
        <v>2.4287999999999998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1766.472215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354</v>
      </c>
      <c r="M12">
        <v>92</v>
      </c>
      <c r="N12">
        <v>59.06</v>
      </c>
      <c r="O12">
        <v>123.66562500000001</v>
      </c>
      <c r="P12">
        <v>125.58750000000001</v>
      </c>
      <c r="Q12">
        <v>6.54</v>
      </c>
      <c r="R12">
        <v>16.420000000000002</v>
      </c>
      <c r="S12">
        <v>12.14</v>
      </c>
      <c r="T12">
        <v>0</v>
      </c>
      <c r="U12">
        <v>418.77</v>
      </c>
      <c r="V12">
        <v>5</v>
      </c>
      <c r="W12">
        <v>15.8392</v>
      </c>
      <c r="X12">
        <v>72.470100000000002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22.428000000000001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0.72694000000000003</v>
      </c>
      <c r="AO12">
        <v>0</v>
      </c>
      <c r="AP12">
        <v>1.9215</v>
      </c>
      <c r="AQ12">
        <v>0</v>
      </c>
      <c r="AR12">
        <v>2.4287999999999998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1766.472215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352.78</v>
      </c>
      <c r="M13">
        <v>92</v>
      </c>
      <c r="N13">
        <v>59.06</v>
      </c>
      <c r="O13">
        <v>123.66562500000001</v>
      </c>
      <c r="P13">
        <v>125.58750000000001</v>
      </c>
      <c r="Q13">
        <v>6.54</v>
      </c>
      <c r="R13">
        <v>16.239999999999998</v>
      </c>
      <c r="S13">
        <v>12.14</v>
      </c>
      <c r="T13">
        <v>0</v>
      </c>
      <c r="U13">
        <v>418.77</v>
      </c>
      <c r="V13">
        <v>5</v>
      </c>
      <c r="W13">
        <v>12</v>
      </c>
      <c r="X13">
        <v>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22.428000000000001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0.72694000000000003</v>
      </c>
      <c r="AO13">
        <v>0</v>
      </c>
      <c r="AP13">
        <v>1.9215</v>
      </c>
      <c r="AQ13">
        <v>0</v>
      </c>
      <c r="AR13">
        <v>2.4287999999999998</v>
      </c>
      <c r="AS13">
        <v>4.7081999999999997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1740.762915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352.78</v>
      </c>
      <c r="M14">
        <v>92</v>
      </c>
      <c r="N14">
        <v>59.06</v>
      </c>
      <c r="O14">
        <v>123.66562500000001</v>
      </c>
      <c r="P14">
        <v>125.58750000000001</v>
      </c>
      <c r="Q14">
        <v>6.54</v>
      </c>
      <c r="R14">
        <v>16.239999999999998</v>
      </c>
      <c r="S14">
        <v>12.14</v>
      </c>
      <c r="T14">
        <v>0</v>
      </c>
      <c r="U14">
        <v>418.77</v>
      </c>
      <c r="V14">
        <v>5</v>
      </c>
      <c r="W14">
        <v>12</v>
      </c>
      <c r="X14">
        <v>52.35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22.428000000000001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0.72694000000000003</v>
      </c>
      <c r="AO14">
        <v>0</v>
      </c>
      <c r="AP14">
        <v>1.9215</v>
      </c>
      <c r="AQ14">
        <v>0</v>
      </c>
      <c r="AR14">
        <v>2.4287999999999998</v>
      </c>
      <c r="AS14">
        <v>4.7081999999999997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1741.1129149999999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</v>
      </c>
      <c r="L15">
        <v>352.78</v>
      </c>
      <c r="M15">
        <v>77</v>
      </c>
      <c r="N15">
        <v>59.06</v>
      </c>
      <c r="O15">
        <v>123.66562500000001</v>
      </c>
      <c r="P15">
        <v>125.58750000000001</v>
      </c>
      <c r="Q15">
        <v>6.54</v>
      </c>
      <c r="R15">
        <v>12.72</v>
      </c>
      <c r="S15">
        <v>10.82</v>
      </c>
      <c r="T15">
        <v>0</v>
      </c>
      <c r="U15">
        <v>418.77</v>
      </c>
      <c r="V15">
        <v>4.8899999999999997</v>
      </c>
      <c r="W15">
        <v>12</v>
      </c>
      <c r="X15">
        <v>52.35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22.428000000000001</v>
      </c>
      <c r="AH15">
        <v>0</v>
      </c>
      <c r="AI15">
        <v>0</v>
      </c>
      <c r="AJ15">
        <v>0</v>
      </c>
      <c r="AK15">
        <v>54.567</v>
      </c>
      <c r="AL15">
        <v>55.776000000000003</v>
      </c>
      <c r="AM15">
        <v>0</v>
      </c>
      <c r="AN15">
        <v>0.72694000000000003</v>
      </c>
      <c r="AO15">
        <v>0</v>
      </c>
      <c r="AP15">
        <v>1.9215</v>
      </c>
      <c r="AQ15">
        <v>0</v>
      </c>
      <c r="AR15">
        <v>2.4287999999999998</v>
      </c>
      <c r="AS15">
        <v>4.7081999999999997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1779.6149149999999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</v>
      </c>
      <c r="L16">
        <v>352.78</v>
      </c>
      <c r="M16">
        <v>77</v>
      </c>
      <c r="N16">
        <v>59.06</v>
      </c>
      <c r="O16">
        <v>123.66562500000001</v>
      </c>
      <c r="P16">
        <v>125.58750000000001</v>
      </c>
      <c r="Q16">
        <v>6.54</v>
      </c>
      <c r="R16">
        <v>12.72</v>
      </c>
      <c r="S16">
        <v>10.82</v>
      </c>
      <c r="T16">
        <v>0</v>
      </c>
      <c r="U16">
        <v>418.77</v>
      </c>
      <c r="V16">
        <v>4.8899999999999997</v>
      </c>
      <c r="W16">
        <v>12</v>
      </c>
      <c r="X16">
        <v>52.35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22.428000000000001</v>
      </c>
      <c r="AH16">
        <v>0</v>
      </c>
      <c r="AI16">
        <v>0</v>
      </c>
      <c r="AJ16">
        <v>0</v>
      </c>
      <c r="AK16">
        <v>54.567</v>
      </c>
      <c r="AL16">
        <v>55.776000000000003</v>
      </c>
      <c r="AM16">
        <v>0</v>
      </c>
      <c r="AN16">
        <v>0.72694000000000003</v>
      </c>
      <c r="AO16">
        <v>0</v>
      </c>
      <c r="AP16">
        <v>1.9215</v>
      </c>
      <c r="AQ16">
        <v>0</v>
      </c>
      <c r="AR16">
        <v>3.3119999999999998</v>
      </c>
      <c r="AS16">
        <v>4.7081999999999997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1780.4981149999999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</v>
      </c>
      <c r="L17">
        <v>352.78</v>
      </c>
      <c r="M17">
        <v>77</v>
      </c>
      <c r="N17">
        <v>59.06</v>
      </c>
      <c r="O17">
        <v>123.66562500000001</v>
      </c>
      <c r="P17">
        <v>125.58750000000001</v>
      </c>
      <c r="Q17">
        <v>6.54</v>
      </c>
      <c r="R17">
        <v>12.72</v>
      </c>
      <c r="S17">
        <v>10.82</v>
      </c>
      <c r="T17">
        <v>0</v>
      </c>
      <c r="U17">
        <v>418.77</v>
      </c>
      <c r="V17">
        <v>4.8899999999999997</v>
      </c>
      <c r="W17">
        <v>12</v>
      </c>
      <c r="X17">
        <v>52.35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22.428000000000001</v>
      </c>
      <c r="AH17">
        <v>0</v>
      </c>
      <c r="AI17">
        <v>0</v>
      </c>
      <c r="AJ17">
        <v>0</v>
      </c>
      <c r="AK17">
        <v>54.567</v>
      </c>
      <c r="AL17">
        <v>55.776000000000003</v>
      </c>
      <c r="AM17">
        <v>0</v>
      </c>
      <c r="AN17">
        <v>0.72694000000000003</v>
      </c>
      <c r="AO17">
        <v>0</v>
      </c>
      <c r="AP17">
        <v>1.9215</v>
      </c>
      <c r="AQ17">
        <v>0</v>
      </c>
      <c r="AR17">
        <v>2.4287999999999998</v>
      </c>
      <c r="AS17">
        <v>4.7081999999999997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1779.6149149999999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</v>
      </c>
      <c r="L18">
        <v>352.78</v>
      </c>
      <c r="M18">
        <v>77</v>
      </c>
      <c r="N18">
        <v>59.06</v>
      </c>
      <c r="O18">
        <v>123.66562500000001</v>
      </c>
      <c r="P18">
        <v>125.58750000000001</v>
      </c>
      <c r="Q18">
        <v>6.54</v>
      </c>
      <c r="R18">
        <v>12.72</v>
      </c>
      <c r="S18">
        <v>10.82</v>
      </c>
      <c r="T18">
        <v>0</v>
      </c>
      <c r="U18">
        <v>418.77</v>
      </c>
      <c r="V18">
        <v>4.8899999999999997</v>
      </c>
      <c r="W18">
        <v>12</v>
      </c>
      <c r="X18">
        <v>52.35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22.428000000000001</v>
      </c>
      <c r="AH18">
        <v>0</v>
      </c>
      <c r="AI18">
        <v>0</v>
      </c>
      <c r="AJ18">
        <v>0</v>
      </c>
      <c r="AK18">
        <v>54.567</v>
      </c>
      <c r="AL18">
        <v>6.9720000000000004</v>
      </c>
      <c r="AM18">
        <v>0</v>
      </c>
      <c r="AN18">
        <v>0.72694000000000003</v>
      </c>
      <c r="AO18">
        <v>0</v>
      </c>
      <c r="AP18">
        <v>1.9215</v>
      </c>
      <c r="AQ18">
        <v>0</v>
      </c>
      <c r="AR18">
        <v>3.3119999999999998</v>
      </c>
      <c r="AS18">
        <v>4.7081999999999997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1731.6941149999998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</v>
      </c>
      <c r="L19">
        <v>352.78</v>
      </c>
      <c r="M19">
        <v>77</v>
      </c>
      <c r="N19">
        <v>59.06</v>
      </c>
      <c r="O19">
        <v>123.66562500000001</v>
      </c>
      <c r="P19">
        <v>125.58750000000001</v>
      </c>
      <c r="Q19">
        <v>6.47</v>
      </c>
      <c r="R19">
        <v>12.44</v>
      </c>
      <c r="S19">
        <v>10.64</v>
      </c>
      <c r="T19">
        <v>0</v>
      </c>
      <c r="U19">
        <v>418.77</v>
      </c>
      <c r="V19">
        <v>4.8899999999999997</v>
      </c>
      <c r="W19">
        <v>12</v>
      </c>
      <c r="X19">
        <v>52.35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22.428000000000001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1.9215</v>
      </c>
      <c r="AQ19">
        <v>0</v>
      </c>
      <c r="AR19">
        <v>35.328000000000003</v>
      </c>
      <c r="AS19">
        <v>4.7081999999999997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1757.602515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</v>
      </c>
      <c r="L20">
        <v>352.78</v>
      </c>
      <c r="M20">
        <v>77</v>
      </c>
      <c r="N20">
        <v>59.06</v>
      </c>
      <c r="O20">
        <v>123.66562500000001</v>
      </c>
      <c r="P20">
        <v>125.58750000000001</v>
      </c>
      <c r="Q20">
        <v>6.47</v>
      </c>
      <c r="R20">
        <v>12.44</v>
      </c>
      <c r="S20">
        <v>10.64</v>
      </c>
      <c r="T20">
        <v>0</v>
      </c>
      <c r="U20">
        <v>418.77</v>
      </c>
      <c r="V20">
        <v>4.8899999999999997</v>
      </c>
      <c r="W20">
        <v>12</v>
      </c>
      <c r="X20">
        <v>52.35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22.428000000000001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1.9215</v>
      </c>
      <c r="AQ20">
        <v>0</v>
      </c>
      <c r="AR20">
        <v>35.328000000000003</v>
      </c>
      <c r="AS20">
        <v>4.7081999999999997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1757.602515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</v>
      </c>
      <c r="L21">
        <v>352.78</v>
      </c>
      <c r="M21">
        <v>77</v>
      </c>
      <c r="N21">
        <v>59.06</v>
      </c>
      <c r="O21">
        <v>123.66562500000001</v>
      </c>
      <c r="P21">
        <v>125.58750000000001</v>
      </c>
      <c r="Q21">
        <v>6.47</v>
      </c>
      <c r="R21">
        <v>12.44</v>
      </c>
      <c r="S21">
        <v>10.64</v>
      </c>
      <c r="T21">
        <v>0</v>
      </c>
      <c r="U21">
        <v>418.77</v>
      </c>
      <c r="V21">
        <v>4.8899999999999997</v>
      </c>
      <c r="W21">
        <v>12</v>
      </c>
      <c r="X21">
        <v>52.35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22.428000000000001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1.9215</v>
      </c>
      <c r="AQ21">
        <v>15.561</v>
      </c>
      <c r="AR21">
        <v>3.3119999999999998</v>
      </c>
      <c r="AS21">
        <v>4.7081999999999997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1741.1475149999999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</v>
      </c>
      <c r="L22">
        <v>352.78</v>
      </c>
      <c r="M22">
        <v>77</v>
      </c>
      <c r="N22">
        <v>59.06</v>
      </c>
      <c r="O22">
        <v>123.66562500000001</v>
      </c>
      <c r="P22">
        <v>125.58750000000001</v>
      </c>
      <c r="Q22">
        <v>6.47</v>
      </c>
      <c r="R22">
        <v>12.44</v>
      </c>
      <c r="S22">
        <v>10.64</v>
      </c>
      <c r="T22">
        <v>0</v>
      </c>
      <c r="U22">
        <v>418.77</v>
      </c>
      <c r="V22">
        <v>4.8899999999999997</v>
      </c>
      <c r="W22">
        <v>12</v>
      </c>
      <c r="X22">
        <v>52.35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22.428000000000001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1.9215</v>
      </c>
      <c r="AQ22">
        <v>20.16</v>
      </c>
      <c r="AR22">
        <v>2.4287999999999998</v>
      </c>
      <c r="AS22">
        <v>4.7081999999999997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1744.8633150000001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357</v>
      </c>
      <c r="L23">
        <v>352.78</v>
      </c>
      <c r="M23">
        <v>77</v>
      </c>
      <c r="N23">
        <v>59.06</v>
      </c>
      <c r="O23">
        <v>123.66562500000001</v>
      </c>
      <c r="P23">
        <v>125.58750000000001</v>
      </c>
      <c r="Q23">
        <v>6.47</v>
      </c>
      <c r="R23">
        <v>12.44</v>
      </c>
      <c r="S23">
        <v>10.64</v>
      </c>
      <c r="T23">
        <v>0</v>
      </c>
      <c r="U23">
        <v>418.77</v>
      </c>
      <c r="V23">
        <v>4.8899999999999997</v>
      </c>
      <c r="W23">
        <v>12</v>
      </c>
      <c r="X23">
        <v>52.35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22.428000000000001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0.89670000000000005</v>
      </c>
      <c r="AQ23">
        <v>31.122</v>
      </c>
      <c r="AR23">
        <v>2.4287999999999998</v>
      </c>
      <c r="AS23">
        <v>4.7081999999999997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1754.8005150000001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357</v>
      </c>
      <c r="L24">
        <v>352.78</v>
      </c>
      <c r="M24">
        <v>77</v>
      </c>
      <c r="N24">
        <v>59.06</v>
      </c>
      <c r="O24">
        <v>123.66562500000001</v>
      </c>
      <c r="P24">
        <v>125.58750000000001</v>
      </c>
      <c r="Q24">
        <v>6.47</v>
      </c>
      <c r="R24">
        <v>12.44</v>
      </c>
      <c r="S24">
        <v>10.64</v>
      </c>
      <c r="T24">
        <v>0</v>
      </c>
      <c r="U24">
        <v>418.77</v>
      </c>
      <c r="V24">
        <v>4.8899999999999997</v>
      </c>
      <c r="W24">
        <v>12</v>
      </c>
      <c r="X24">
        <v>97.140799999999999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22.428000000000001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0.89670000000000005</v>
      </c>
      <c r="AQ24">
        <v>31.122</v>
      </c>
      <c r="AR24">
        <v>2.4287999999999998</v>
      </c>
      <c r="AS24">
        <v>4.7081999999999997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1816.0701670000001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357</v>
      </c>
      <c r="L25">
        <v>352.78</v>
      </c>
      <c r="M25">
        <v>77</v>
      </c>
      <c r="N25">
        <v>59.06</v>
      </c>
      <c r="O25">
        <v>123.66562500000001</v>
      </c>
      <c r="P25">
        <v>125.58750000000001</v>
      </c>
      <c r="Q25">
        <v>6.47</v>
      </c>
      <c r="R25">
        <v>12.44</v>
      </c>
      <c r="S25">
        <v>10.64</v>
      </c>
      <c r="T25">
        <v>0</v>
      </c>
      <c r="U25">
        <v>418.77</v>
      </c>
      <c r="V25">
        <v>4.8899999999999997</v>
      </c>
      <c r="W25">
        <v>22.284199999999998</v>
      </c>
      <c r="X25">
        <v>97.140799999999999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22.428000000000001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2.4287999999999998</v>
      </c>
      <c r="AS25">
        <v>4.7081999999999997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1858.5975189999999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</v>
      </c>
      <c r="L26">
        <v>352.78</v>
      </c>
      <c r="M26">
        <v>77</v>
      </c>
      <c r="N26">
        <v>59.06</v>
      </c>
      <c r="O26">
        <v>123.66562500000001</v>
      </c>
      <c r="P26">
        <v>125.58750000000001</v>
      </c>
      <c r="Q26">
        <v>6.47</v>
      </c>
      <c r="R26">
        <v>16.631399999999999</v>
      </c>
      <c r="S26">
        <v>10.64</v>
      </c>
      <c r="T26">
        <v>0</v>
      </c>
      <c r="U26">
        <v>418.77</v>
      </c>
      <c r="V26">
        <v>14.190068</v>
      </c>
      <c r="W26">
        <v>34.123399999999997</v>
      </c>
      <c r="X26">
        <v>146.26089999999999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22.428000000000001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2.4287999999999998</v>
      </c>
      <c r="AS26">
        <v>4.7081999999999997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1964.124323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429.33279099999999</v>
      </c>
      <c r="L27">
        <v>358.78</v>
      </c>
      <c r="M27">
        <v>77</v>
      </c>
      <c r="N27">
        <v>59.06</v>
      </c>
      <c r="O27">
        <v>123.66562500000001</v>
      </c>
      <c r="P27">
        <v>125.58750000000001</v>
      </c>
      <c r="Q27">
        <v>7.630897</v>
      </c>
      <c r="R27">
        <v>18.824999999999999</v>
      </c>
      <c r="S27">
        <v>15.852555000000001</v>
      </c>
      <c r="T27">
        <v>0</v>
      </c>
      <c r="U27">
        <v>418.77</v>
      </c>
      <c r="V27">
        <v>14.5747</v>
      </c>
      <c r="W27">
        <v>34.123399999999997</v>
      </c>
      <c r="X27">
        <v>146.26089999999999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22.428000000000001</v>
      </c>
      <c r="AH27">
        <v>37.880000000000003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2.4287999999999998</v>
      </c>
      <c r="AS27">
        <v>16.680479999999999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2096.7521140000003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520</v>
      </c>
      <c r="L28">
        <v>358.78</v>
      </c>
      <c r="M28">
        <v>77</v>
      </c>
      <c r="N28">
        <v>59.06</v>
      </c>
      <c r="O28">
        <v>123.66562500000001</v>
      </c>
      <c r="P28">
        <v>125.58750000000001</v>
      </c>
      <c r="Q28">
        <v>8.7117000000000004</v>
      </c>
      <c r="R28">
        <v>25.713200000000001</v>
      </c>
      <c r="S28">
        <v>17.390499999999999</v>
      </c>
      <c r="T28">
        <v>0</v>
      </c>
      <c r="U28">
        <v>418.77</v>
      </c>
      <c r="V28">
        <v>17.5747</v>
      </c>
      <c r="W28">
        <v>34.123399999999997</v>
      </c>
      <c r="X28">
        <v>146.26089999999999</v>
      </c>
      <c r="Y28">
        <v>0</v>
      </c>
      <c r="Z28">
        <v>1.1000000000000001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22.428000000000001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2.4287999999999998</v>
      </c>
      <c r="AS28">
        <v>16.680479999999999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2227.9531310000002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591.61500000000001</v>
      </c>
      <c r="L29">
        <v>391.23009999999999</v>
      </c>
      <c r="M29">
        <v>77</v>
      </c>
      <c r="N29">
        <v>59.06</v>
      </c>
      <c r="O29">
        <v>123.66562500000001</v>
      </c>
      <c r="P29">
        <v>125.58750000000001</v>
      </c>
      <c r="Q29">
        <v>8.7117000000000004</v>
      </c>
      <c r="R29">
        <v>25.713200000000001</v>
      </c>
      <c r="S29">
        <v>17.390499999999999</v>
      </c>
      <c r="T29">
        <v>0</v>
      </c>
      <c r="U29">
        <v>418.77</v>
      </c>
      <c r="V29">
        <v>17.5747</v>
      </c>
      <c r="W29">
        <v>34.123399999999997</v>
      </c>
      <c r="X29">
        <v>146.26089999999999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22.428000000000001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2.4287999999999998</v>
      </c>
      <c r="AS29">
        <v>16.680479999999999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2403.9924470000001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591.61500000000001</v>
      </c>
      <c r="L30">
        <v>455.23009999999999</v>
      </c>
      <c r="M30">
        <v>77</v>
      </c>
      <c r="N30">
        <v>59.06</v>
      </c>
      <c r="O30">
        <v>123.66562500000001</v>
      </c>
      <c r="P30">
        <v>125.58750000000001</v>
      </c>
      <c r="Q30">
        <v>8.7117000000000004</v>
      </c>
      <c r="R30">
        <v>27.937859</v>
      </c>
      <c r="S30">
        <v>17.390499999999999</v>
      </c>
      <c r="T30">
        <v>0</v>
      </c>
      <c r="U30">
        <v>418.77</v>
      </c>
      <c r="V30">
        <v>17.5747</v>
      </c>
      <c r="W30">
        <v>34.123399999999997</v>
      </c>
      <c r="X30">
        <v>146.26089999999999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22.428000000000001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2.4287999999999998</v>
      </c>
      <c r="AS30">
        <v>16.680479999999999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2626.138226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591.61500000000001</v>
      </c>
      <c r="L31">
        <v>555.23009999999999</v>
      </c>
      <c r="M31">
        <v>84.785505000000001</v>
      </c>
      <c r="N31">
        <v>59.06</v>
      </c>
      <c r="O31">
        <v>123.66562500000001</v>
      </c>
      <c r="P31">
        <v>125.58750000000001</v>
      </c>
      <c r="Q31">
        <v>8.7117000000000004</v>
      </c>
      <c r="R31">
        <v>28.212199999999999</v>
      </c>
      <c r="S31">
        <v>17.390499999999999</v>
      </c>
      <c r="T31">
        <v>0</v>
      </c>
      <c r="U31">
        <v>418.77</v>
      </c>
      <c r="V31">
        <v>17.5747</v>
      </c>
      <c r="W31">
        <v>34.123399999999997</v>
      </c>
      <c r="X31">
        <v>146.26089999999999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22.428000000000001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2.4287999999999998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2750.6357920000005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663.18825500000003</v>
      </c>
      <c r="L32">
        <v>648.32374200000004</v>
      </c>
      <c r="M32">
        <v>91.965756999999996</v>
      </c>
      <c r="N32">
        <v>59.06</v>
      </c>
      <c r="O32">
        <v>123.66562500000001</v>
      </c>
      <c r="P32">
        <v>125.58750000000001</v>
      </c>
      <c r="Q32">
        <v>10.91</v>
      </c>
      <c r="R32">
        <v>30.377503999999998</v>
      </c>
      <c r="S32">
        <v>26.373570000000001</v>
      </c>
      <c r="T32">
        <v>0</v>
      </c>
      <c r="U32">
        <v>418.77</v>
      </c>
      <c r="V32">
        <v>17.5747</v>
      </c>
      <c r="W32">
        <v>34.123399999999997</v>
      </c>
      <c r="X32">
        <v>146.26089999999999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22.428000000000001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2939.743215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651.7251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30.718800000000002</v>
      </c>
      <c r="S33">
        <v>26.3901</v>
      </c>
      <c r="T33">
        <v>0</v>
      </c>
      <c r="U33">
        <v>418.77</v>
      </c>
      <c r="V33">
        <v>17.5747</v>
      </c>
      <c r="W33">
        <v>34.123399999999997</v>
      </c>
      <c r="X33">
        <v>146.26089999999999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22.428000000000001</v>
      </c>
      <c r="AH33">
        <v>140.34540000000001</v>
      </c>
      <c r="AI33">
        <v>0</v>
      </c>
      <c r="AJ33">
        <v>0</v>
      </c>
      <c r="AK33">
        <v>54.567</v>
      </c>
      <c r="AL33">
        <v>6.9720000000000004</v>
      </c>
      <c r="AM33">
        <v>0</v>
      </c>
      <c r="AN33">
        <v>0.72694000000000003</v>
      </c>
      <c r="AO33">
        <v>0</v>
      </c>
      <c r="AP33">
        <v>0</v>
      </c>
      <c r="AQ33">
        <v>46.683</v>
      </c>
      <c r="AR33">
        <v>35.328000000000003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2923.6528380000009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651.7251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33.225299999999997</v>
      </c>
      <c r="S34">
        <v>26.3901</v>
      </c>
      <c r="T34">
        <v>0</v>
      </c>
      <c r="U34">
        <v>418.77</v>
      </c>
      <c r="V34">
        <v>17.5747</v>
      </c>
      <c r="W34">
        <v>34.123399999999997</v>
      </c>
      <c r="X34">
        <v>146.26089999999999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22.428000000000001</v>
      </c>
      <c r="AH34">
        <v>140.34540000000001</v>
      </c>
      <c r="AI34">
        <v>0</v>
      </c>
      <c r="AJ34">
        <v>0</v>
      </c>
      <c r="AK34">
        <v>54.567</v>
      </c>
      <c r="AL34">
        <v>1.3944000000000001</v>
      </c>
      <c r="AM34">
        <v>0</v>
      </c>
      <c r="AN34">
        <v>0.72694000000000003</v>
      </c>
      <c r="AO34">
        <v>0</v>
      </c>
      <c r="AP34">
        <v>0</v>
      </c>
      <c r="AQ34">
        <v>46.683</v>
      </c>
      <c r="AR34">
        <v>35.328000000000003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2920.5817380000003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651.7251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33.225299999999997</v>
      </c>
      <c r="S35">
        <v>26.3901</v>
      </c>
      <c r="T35">
        <v>0</v>
      </c>
      <c r="U35">
        <v>418.77</v>
      </c>
      <c r="V35">
        <v>17.5747</v>
      </c>
      <c r="W35">
        <v>34.123399999999997</v>
      </c>
      <c r="X35">
        <v>146.26089999999999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22.428000000000001</v>
      </c>
      <c r="AH35">
        <v>113.64</v>
      </c>
      <c r="AI35">
        <v>0</v>
      </c>
      <c r="AJ35">
        <v>0</v>
      </c>
      <c r="AK35">
        <v>54.567</v>
      </c>
      <c r="AL35">
        <v>1.3944000000000001</v>
      </c>
      <c r="AM35">
        <v>0</v>
      </c>
      <c r="AN35">
        <v>0.72694000000000003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2848.8532420000001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651.7251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36.727263999999998</v>
      </c>
      <c r="S36">
        <v>26.3901</v>
      </c>
      <c r="T36">
        <v>0</v>
      </c>
      <c r="U36">
        <v>418.77</v>
      </c>
      <c r="V36">
        <v>17.5747</v>
      </c>
      <c r="W36">
        <v>34.123399999999997</v>
      </c>
      <c r="X36">
        <v>146.26089999999999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22.428000000000001</v>
      </c>
      <c r="AH36">
        <v>93.563599999999994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0.72694000000000003</v>
      </c>
      <c r="AO36">
        <v>0</v>
      </c>
      <c r="AP36">
        <v>0.38429999999999997</v>
      </c>
      <c r="AQ36">
        <v>46.683</v>
      </c>
      <c r="AR36">
        <v>2.6496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2746.0492900000004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651.7251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36.880800000000001</v>
      </c>
      <c r="S37">
        <v>26.3901</v>
      </c>
      <c r="T37">
        <v>0</v>
      </c>
      <c r="U37">
        <v>418.77</v>
      </c>
      <c r="V37">
        <v>17.5747</v>
      </c>
      <c r="W37">
        <v>34.123399999999997</v>
      </c>
      <c r="X37">
        <v>146.26089999999999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22.428000000000001</v>
      </c>
      <c r="AH37">
        <v>70.172700000000006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0.72694000000000003</v>
      </c>
      <c r="AO37">
        <v>0</v>
      </c>
      <c r="AP37">
        <v>0.38429999999999997</v>
      </c>
      <c r="AQ37">
        <v>46.683</v>
      </c>
      <c r="AR37">
        <v>2.6496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2699.4944860000001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651.7251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36.880800000000001</v>
      </c>
      <c r="S38">
        <v>26.3901</v>
      </c>
      <c r="T38">
        <v>0</v>
      </c>
      <c r="U38">
        <v>418.77</v>
      </c>
      <c r="V38">
        <v>17.5747</v>
      </c>
      <c r="W38">
        <v>34.123399999999997</v>
      </c>
      <c r="X38">
        <v>146.26089999999999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22.428000000000001</v>
      </c>
      <c r="AH38">
        <v>37.880000000000003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0.72694000000000003</v>
      </c>
      <c r="AO38">
        <v>0</v>
      </c>
      <c r="AP38">
        <v>0.38429999999999997</v>
      </c>
      <c r="AQ38">
        <v>46.683</v>
      </c>
      <c r="AR38">
        <v>2.6496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2650.7229340000004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651.7251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36.880800000000001</v>
      </c>
      <c r="S39">
        <v>26.3901</v>
      </c>
      <c r="T39">
        <v>0</v>
      </c>
      <c r="U39">
        <v>418.77</v>
      </c>
      <c r="V39">
        <v>17.5747</v>
      </c>
      <c r="W39">
        <v>34.123399999999997</v>
      </c>
      <c r="X39">
        <v>146.26089999999999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22.428000000000001</v>
      </c>
      <c r="AH39">
        <v>20.171099999999999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0.72694000000000003</v>
      </c>
      <c r="AO39">
        <v>0</v>
      </c>
      <c r="AP39">
        <v>0.38429999999999997</v>
      </c>
      <c r="AQ39">
        <v>46.683</v>
      </c>
      <c r="AR39">
        <v>2.6496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2619.8439940000003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651.7251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36.880800000000001</v>
      </c>
      <c r="S40">
        <v>26.3901</v>
      </c>
      <c r="T40">
        <v>0</v>
      </c>
      <c r="U40">
        <v>418.77</v>
      </c>
      <c r="V40">
        <v>17.5747</v>
      </c>
      <c r="W40">
        <v>34.123399999999997</v>
      </c>
      <c r="X40">
        <v>146.26089999999999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22.428000000000001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0.72694000000000003</v>
      </c>
      <c r="AO40">
        <v>0</v>
      </c>
      <c r="AP40">
        <v>0.38429999999999997</v>
      </c>
      <c r="AQ40">
        <v>31.122</v>
      </c>
      <c r="AR40">
        <v>2.6496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2584.1118940000001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651.7251</v>
      </c>
      <c r="M41">
        <v>92</v>
      </c>
      <c r="N41">
        <v>59.06</v>
      </c>
      <c r="O41">
        <v>123.66562500000001</v>
      </c>
      <c r="P41">
        <v>125.58750000000001</v>
      </c>
      <c r="Q41">
        <v>10.91</v>
      </c>
      <c r="R41">
        <v>36.880800000000001</v>
      </c>
      <c r="S41">
        <v>26.3901</v>
      </c>
      <c r="T41">
        <v>0</v>
      </c>
      <c r="U41">
        <v>418.77</v>
      </c>
      <c r="V41">
        <v>17.5747</v>
      </c>
      <c r="W41">
        <v>34.123399999999997</v>
      </c>
      <c r="X41">
        <v>146.26089999999999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22.428000000000001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0.72694000000000003</v>
      </c>
      <c r="AO41">
        <v>0</v>
      </c>
      <c r="AP41">
        <v>0.38429999999999997</v>
      </c>
      <c r="AQ41">
        <v>31.122</v>
      </c>
      <c r="AR41">
        <v>2.6496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2584.1118940000001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651.7251</v>
      </c>
      <c r="M42">
        <v>92</v>
      </c>
      <c r="N42">
        <v>59.06</v>
      </c>
      <c r="O42">
        <v>123.66562500000001</v>
      </c>
      <c r="P42">
        <v>125.58750000000001</v>
      </c>
      <c r="Q42">
        <v>10.91</v>
      </c>
      <c r="R42">
        <v>36.880800000000001</v>
      </c>
      <c r="S42">
        <v>26.3901</v>
      </c>
      <c r="T42">
        <v>0</v>
      </c>
      <c r="U42">
        <v>418.77</v>
      </c>
      <c r="V42">
        <v>17.5747</v>
      </c>
      <c r="W42">
        <v>34.123399999999997</v>
      </c>
      <c r="X42">
        <v>146.26089999999999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22.428000000000001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0.72694000000000003</v>
      </c>
      <c r="AO42">
        <v>0</v>
      </c>
      <c r="AP42">
        <v>0.38429999999999997</v>
      </c>
      <c r="AQ42">
        <v>15.561</v>
      </c>
      <c r="AR42">
        <v>2.6496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2568.5508940000004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651.7251</v>
      </c>
      <c r="M43">
        <v>92</v>
      </c>
      <c r="N43">
        <v>59.06</v>
      </c>
      <c r="O43">
        <v>123.66562500000001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17.5747</v>
      </c>
      <c r="W43">
        <v>34.123399999999997</v>
      </c>
      <c r="X43">
        <v>146.26089999999999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22.428000000000001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0.72694000000000003</v>
      </c>
      <c r="AO43">
        <v>0</v>
      </c>
      <c r="AP43">
        <v>0.38429999999999997</v>
      </c>
      <c r="AQ43">
        <v>15.183</v>
      </c>
      <c r="AR43">
        <v>2.76</v>
      </c>
      <c r="AS43">
        <v>4.7081999999999997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2557.3137420000007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651.7251</v>
      </c>
      <c r="M44">
        <v>92</v>
      </c>
      <c r="N44">
        <v>59.06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17.5747</v>
      </c>
      <c r="W44">
        <v>34.123399999999997</v>
      </c>
      <c r="X44">
        <v>146.26089999999999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22.428000000000001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0.72694000000000003</v>
      </c>
      <c r="AO44">
        <v>0</v>
      </c>
      <c r="AP44">
        <v>0.38429999999999997</v>
      </c>
      <c r="AQ44">
        <v>14.49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2557.1727420000002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651.7251</v>
      </c>
      <c r="M45">
        <v>92</v>
      </c>
      <c r="N45">
        <v>59.06</v>
      </c>
      <c r="O45">
        <v>123.66562500000001</v>
      </c>
      <c r="P45">
        <v>111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17.5747</v>
      </c>
      <c r="W45">
        <v>34.123399999999997</v>
      </c>
      <c r="X45">
        <v>146.26089999999999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22.428000000000001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0.72694000000000003</v>
      </c>
      <c r="AO45">
        <v>0</v>
      </c>
      <c r="AP45">
        <v>0.38429999999999997</v>
      </c>
      <c r="AQ45">
        <v>0</v>
      </c>
      <c r="AR45">
        <v>35.328000000000003</v>
      </c>
      <c r="AS45">
        <v>4.7081999999999997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2560.1112419999999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651.7251</v>
      </c>
      <c r="M46">
        <v>92</v>
      </c>
      <c r="N46">
        <v>59.06</v>
      </c>
      <c r="O46">
        <v>123.66562500000001</v>
      </c>
      <c r="P46">
        <v>111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17.5747</v>
      </c>
      <c r="W46">
        <v>34.123399999999997</v>
      </c>
      <c r="X46">
        <v>146.26089999999999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22.428000000000001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0.72694000000000003</v>
      </c>
      <c r="AO46">
        <v>0</v>
      </c>
      <c r="AP46">
        <v>0.38429999999999997</v>
      </c>
      <c r="AQ46">
        <v>0</v>
      </c>
      <c r="AR46">
        <v>35.328000000000003</v>
      </c>
      <c r="AS46">
        <v>16.680479999999999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2572.0835219999999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651.7251</v>
      </c>
      <c r="M47">
        <v>92</v>
      </c>
      <c r="N47">
        <v>59.06</v>
      </c>
      <c r="O47">
        <v>123.66562500000001</v>
      </c>
      <c r="P47">
        <v>111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17.5747</v>
      </c>
      <c r="W47">
        <v>34.123399999999997</v>
      </c>
      <c r="X47">
        <v>146.26089999999999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22.428000000000001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0.72694000000000003</v>
      </c>
      <c r="AO47">
        <v>0</v>
      </c>
      <c r="AP47">
        <v>0.38429999999999997</v>
      </c>
      <c r="AQ47">
        <v>0</v>
      </c>
      <c r="AR47">
        <v>3.3119999999999998</v>
      </c>
      <c r="AS47">
        <v>16.680479999999999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2540.0675219999998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651.7251</v>
      </c>
      <c r="M48">
        <v>92</v>
      </c>
      <c r="N48">
        <v>59.06</v>
      </c>
      <c r="O48">
        <v>123.66562500000001</v>
      </c>
      <c r="P48">
        <v>111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17.5747</v>
      </c>
      <c r="W48">
        <v>34.123399999999997</v>
      </c>
      <c r="X48">
        <v>146.26089999999999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22.428000000000001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0.72694000000000003</v>
      </c>
      <c r="AO48">
        <v>0</v>
      </c>
      <c r="AP48">
        <v>0.38429999999999997</v>
      </c>
      <c r="AQ48">
        <v>0</v>
      </c>
      <c r="AR48">
        <v>2.76</v>
      </c>
      <c r="AS48">
        <v>16.680479999999999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2539.5155220000001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651.7251</v>
      </c>
      <c r="M49">
        <v>92</v>
      </c>
      <c r="N49">
        <v>59.06</v>
      </c>
      <c r="O49">
        <v>123.66562500000001</v>
      </c>
      <c r="P49">
        <v>111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17.5747</v>
      </c>
      <c r="W49">
        <v>34.123399999999997</v>
      </c>
      <c r="X49">
        <v>146.26089999999999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22.428000000000001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0.72694000000000003</v>
      </c>
      <c r="AO49">
        <v>0</v>
      </c>
      <c r="AP49">
        <v>0.38429999999999997</v>
      </c>
      <c r="AQ49">
        <v>0</v>
      </c>
      <c r="AR49">
        <v>2.76</v>
      </c>
      <c r="AS49">
        <v>16.680479999999999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2539.5155220000001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651.7251</v>
      </c>
      <c r="M50">
        <v>92</v>
      </c>
      <c r="N50">
        <v>59.06</v>
      </c>
      <c r="O50">
        <v>123.66562500000001</v>
      </c>
      <c r="P50">
        <v>111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17.5747</v>
      </c>
      <c r="W50">
        <v>34.123399999999997</v>
      </c>
      <c r="X50">
        <v>146.26089999999999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22.428000000000001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0.72694000000000003</v>
      </c>
      <c r="AO50">
        <v>0</v>
      </c>
      <c r="AP50">
        <v>0.38429999999999997</v>
      </c>
      <c r="AQ50">
        <v>0</v>
      </c>
      <c r="AR50">
        <v>2.76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2527.8432420000004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653.97389999999996</v>
      </c>
      <c r="L51">
        <v>651.7251</v>
      </c>
      <c r="M51">
        <v>92</v>
      </c>
      <c r="N51">
        <v>59.06</v>
      </c>
      <c r="O51">
        <v>123.66562500000001</v>
      </c>
      <c r="P51">
        <v>111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17.5747</v>
      </c>
      <c r="W51">
        <v>34.123399999999997</v>
      </c>
      <c r="X51">
        <v>146.26089999999999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22.428000000000001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0.72694000000000003</v>
      </c>
      <c r="AO51">
        <v>0</v>
      </c>
      <c r="AP51">
        <v>0.12809999999999999</v>
      </c>
      <c r="AQ51">
        <v>0</v>
      </c>
      <c r="AR51">
        <v>2.76</v>
      </c>
      <c r="AS51">
        <v>16.680479999999999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2510.4040949999999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598.97389999999996</v>
      </c>
      <c r="L52">
        <v>619.27499999999998</v>
      </c>
      <c r="M52">
        <v>92</v>
      </c>
      <c r="N52">
        <v>59.06</v>
      </c>
      <c r="O52">
        <v>123.66562500000001</v>
      </c>
      <c r="P52">
        <v>111</v>
      </c>
      <c r="Q52">
        <v>10.0589</v>
      </c>
      <c r="R52">
        <v>36.692999999999998</v>
      </c>
      <c r="S52">
        <v>22.486999999999998</v>
      </c>
      <c r="T52">
        <v>0</v>
      </c>
      <c r="U52">
        <v>418.77</v>
      </c>
      <c r="V52">
        <v>17.5747</v>
      </c>
      <c r="W52">
        <v>34.123399999999997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22.428000000000001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0.72694000000000003</v>
      </c>
      <c r="AO52">
        <v>0</v>
      </c>
      <c r="AP52">
        <v>0.12809999999999999</v>
      </c>
      <c r="AQ52">
        <v>0</v>
      </c>
      <c r="AR52">
        <v>2.76</v>
      </c>
      <c r="AS52">
        <v>16.680479999999999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2412.5026950000001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613.97389999999996</v>
      </c>
      <c r="L53">
        <v>647.57413199999996</v>
      </c>
      <c r="M53">
        <v>92</v>
      </c>
      <c r="N53">
        <v>59.06</v>
      </c>
      <c r="O53">
        <v>123.66562500000001</v>
      </c>
      <c r="P53">
        <v>111</v>
      </c>
      <c r="Q53">
        <v>10.168934</v>
      </c>
      <c r="R53">
        <v>42.389428000000002</v>
      </c>
      <c r="S53">
        <v>23.143045999999998</v>
      </c>
      <c r="T53">
        <v>0</v>
      </c>
      <c r="U53">
        <v>418.77</v>
      </c>
      <c r="V53">
        <v>17.5747</v>
      </c>
      <c r="W53">
        <v>34.123399999999997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22.428000000000001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0.72694000000000003</v>
      </c>
      <c r="AO53">
        <v>0</v>
      </c>
      <c r="AP53">
        <v>0.12809999999999999</v>
      </c>
      <c r="AQ53">
        <v>0</v>
      </c>
      <c r="AR53">
        <v>2.76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2450.2920549999999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606.61500000000001</v>
      </c>
      <c r="L54">
        <v>651.7251</v>
      </c>
      <c r="M54">
        <v>92</v>
      </c>
      <c r="N54">
        <v>59.06</v>
      </c>
      <c r="O54">
        <v>123.66562500000001</v>
      </c>
      <c r="P54">
        <v>111</v>
      </c>
      <c r="Q54">
        <v>9.5627999999999993</v>
      </c>
      <c r="R54">
        <v>42.390099999999997</v>
      </c>
      <c r="S54">
        <v>21.293600000000001</v>
      </c>
      <c r="T54">
        <v>0</v>
      </c>
      <c r="U54">
        <v>418.77</v>
      </c>
      <c r="V54">
        <v>17.5747</v>
      </c>
      <c r="W54">
        <v>34.123399999999997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22.428000000000001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0.72694000000000003</v>
      </c>
      <c r="AO54">
        <v>0</v>
      </c>
      <c r="AP54">
        <v>0.12809999999999999</v>
      </c>
      <c r="AQ54">
        <v>0</v>
      </c>
      <c r="AR54">
        <v>2.76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2444.6292149999999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593.61500000000001</v>
      </c>
      <c r="L55">
        <v>557.76660600000002</v>
      </c>
      <c r="M55">
        <v>92</v>
      </c>
      <c r="N55">
        <v>59.06</v>
      </c>
      <c r="O55">
        <v>123.66562500000001</v>
      </c>
      <c r="P55">
        <v>111</v>
      </c>
      <c r="Q55">
        <v>9.5627999999999993</v>
      </c>
      <c r="R55">
        <v>36.512999999999998</v>
      </c>
      <c r="S55">
        <v>17.290500000000002</v>
      </c>
      <c r="T55">
        <v>0</v>
      </c>
      <c r="U55">
        <v>418.77</v>
      </c>
      <c r="V55">
        <v>17.5747</v>
      </c>
      <c r="W55">
        <v>34.123399999999997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22.428000000000001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0.72694000000000003</v>
      </c>
      <c r="AO55">
        <v>0</v>
      </c>
      <c r="AP55">
        <v>0.12809999999999999</v>
      </c>
      <c r="AQ55">
        <v>0</v>
      </c>
      <c r="AR55">
        <v>2.76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2327.7905209999999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593.61500000000001</v>
      </c>
      <c r="L56">
        <v>426</v>
      </c>
      <c r="M56">
        <v>92</v>
      </c>
      <c r="N56">
        <v>59.06</v>
      </c>
      <c r="O56">
        <v>123.66562500000001</v>
      </c>
      <c r="P56">
        <v>111</v>
      </c>
      <c r="Q56">
        <v>8.6850090000000009</v>
      </c>
      <c r="R56">
        <v>36.512999999999998</v>
      </c>
      <c r="S56">
        <v>17.290500000000002</v>
      </c>
      <c r="T56">
        <v>0</v>
      </c>
      <c r="U56">
        <v>418.77</v>
      </c>
      <c r="V56">
        <v>17.5747</v>
      </c>
      <c r="W56">
        <v>34.123399999999997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22.428000000000001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0.72694000000000003</v>
      </c>
      <c r="AO56">
        <v>0</v>
      </c>
      <c r="AP56">
        <v>0.12809999999999999</v>
      </c>
      <c r="AQ56">
        <v>0</v>
      </c>
      <c r="AR56">
        <v>2.76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2195.1461239999999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593.61500000000001</v>
      </c>
      <c r="L57">
        <v>426</v>
      </c>
      <c r="M57">
        <v>92</v>
      </c>
      <c r="N57">
        <v>59.06</v>
      </c>
      <c r="O57">
        <v>123.66562500000001</v>
      </c>
      <c r="P57">
        <v>111</v>
      </c>
      <c r="Q57">
        <v>8.6417000000000002</v>
      </c>
      <c r="R57">
        <v>36.512999999999998</v>
      </c>
      <c r="S57">
        <v>17.290500000000002</v>
      </c>
      <c r="T57">
        <v>0</v>
      </c>
      <c r="U57">
        <v>418.77</v>
      </c>
      <c r="V57">
        <v>17.5747</v>
      </c>
      <c r="W57">
        <v>34.123399999999997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22.428000000000001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0.72694000000000003</v>
      </c>
      <c r="AO57">
        <v>0</v>
      </c>
      <c r="AP57">
        <v>0.12809999999999999</v>
      </c>
      <c r="AQ57">
        <v>0</v>
      </c>
      <c r="AR57">
        <v>2.76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2195.1028149999997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593.61500000000001</v>
      </c>
      <c r="L58">
        <v>426</v>
      </c>
      <c r="M58">
        <v>92</v>
      </c>
      <c r="N58">
        <v>59.06</v>
      </c>
      <c r="O58">
        <v>123.66562500000001</v>
      </c>
      <c r="P58">
        <v>111</v>
      </c>
      <c r="Q58">
        <v>8.6417000000000002</v>
      </c>
      <c r="R58">
        <v>36.512999999999998</v>
      </c>
      <c r="S58">
        <v>17.290500000000002</v>
      </c>
      <c r="T58">
        <v>0</v>
      </c>
      <c r="U58">
        <v>418.77</v>
      </c>
      <c r="V58">
        <v>17.5747</v>
      </c>
      <c r="W58">
        <v>34.123399999999997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22.428000000000001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0.72694000000000003</v>
      </c>
      <c r="AO58">
        <v>0</v>
      </c>
      <c r="AP58">
        <v>0.12809999999999999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2195.6548149999994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593.61500000000001</v>
      </c>
      <c r="L59">
        <v>426</v>
      </c>
      <c r="M59">
        <v>92</v>
      </c>
      <c r="N59">
        <v>59.06</v>
      </c>
      <c r="O59">
        <v>123.66562500000001</v>
      </c>
      <c r="P59">
        <v>111</v>
      </c>
      <c r="Q59">
        <v>8.6417000000000002</v>
      </c>
      <c r="R59">
        <v>36.512999999999998</v>
      </c>
      <c r="S59">
        <v>17.290500000000002</v>
      </c>
      <c r="T59">
        <v>0</v>
      </c>
      <c r="U59">
        <v>418.77</v>
      </c>
      <c r="V59">
        <v>17.5747</v>
      </c>
      <c r="W59">
        <v>34.123399999999997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22.428000000000001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0.72694000000000003</v>
      </c>
      <c r="AO59">
        <v>0</v>
      </c>
      <c r="AP59">
        <v>0.12809999999999999</v>
      </c>
      <c r="AQ59">
        <v>0</v>
      </c>
      <c r="AR59">
        <v>35.328000000000003</v>
      </c>
      <c r="AS59">
        <v>8.3402399999999997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2231.3028549999995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593.61500000000001</v>
      </c>
      <c r="L60">
        <v>426</v>
      </c>
      <c r="M60">
        <v>92</v>
      </c>
      <c r="N60">
        <v>59.06</v>
      </c>
      <c r="O60">
        <v>123.66562500000001</v>
      </c>
      <c r="P60">
        <v>111</v>
      </c>
      <c r="Q60">
        <v>8.6417000000000002</v>
      </c>
      <c r="R60">
        <v>36.512999999999998</v>
      </c>
      <c r="S60">
        <v>17.290500000000002</v>
      </c>
      <c r="T60">
        <v>0</v>
      </c>
      <c r="U60">
        <v>418.77</v>
      </c>
      <c r="V60">
        <v>17.5747</v>
      </c>
      <c r="W60">
        <v>34.123399999999997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22.428000000000001</v>
      </c>
      <c r="AH60">
        <v>0</v>
      </c>
      <c r="AI60">
        <v>0</v>
      </c>
      <c r="AJ60">
        <v>0</v>
      </c>
      <c r="AK60">
        <v>54.567</v>
      </c>
      <c r="AL60">
        <v>6.9720000000000004</v>
      </c>
      <c r="AM60">
        <v>0</v>
      </c>
      <c r="AN60">
        <v>0.72694000000000003</v>
      </c>
      <c r="AO60">
        <v>0</v>
      </c>
      <c r="AP60">
        <v>0.12809999999999999</v>
      </c>
      <c r="AQ60">
        <v>0</v>
      </c>
      <c r="AR60">
        <v>35.328000000000003</v>
      </c>
      <c r="AS60">
        <v>8.3402399999999997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2236.8804549999995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593.61500000000001</v>
      </c>
      <c r="L61">
        <v>426</v>
      </c>
      <c r="M61">
        <v>92</v>
      </c>
      <c r="N61">
        <v>59.06</v>
      </c>
      <c r="O61">
        <v>123.66562500000001</v>
      </c>
      <c r="P61">
        <v>111</v>
      </c>
      <c r="Q61">
        <v>8.6417000000000002</v>
      </c>
      <c r="R61">
        <v>36.512999999999998</v>
      </c>
      <c r="S61">
        <v>17.290500000000002</v>
      </c>
      <c r="T61">
        <v>0</v>
      </c>
      <c r="U61">
        <v>418.77</v>
      </c>
      <c r="V61">
        <v>17.5747</v>
      </c>
      <c r="W61">
        <v>34.123399999999997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22.428000000000001</v>
      </c>
      <c r="AH61">
        <v>0</v>
      </c>
      <c r="AI61">
        <v>0</v>
      </c>
      <c r="AJ61">
        <v>0</v>
      </c>
      <c r="AK61">
        <v>54.567</v>
      </c>
      <c r="AL61">
        <v>55.776000000000003</v>
      </c>
      <c r="AM61">
        <v>0</v>
      </c>
      <c r="AN61">
        <v>0.72694000000000003</v>
      </c>
      <c r="AO61">
        <v>0</v>
      </c>
      <c r="AP61">
        <v>6.7892999999999999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2256.6976149999991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593.61500000000001</v>
      </c>
      <c r="L62">
        <v>426</v>
      </c>
      <c r="M62">
        <v>92</v>
      </c>
      <c r="N62">
        <v>59.06</v>
      </c>
      <c r="O62">
        <v>123.66562500000001</v>
      </c>
      <c r="P62">
        <v>111</v>
      </c>
      <c r="Q62">
        <v>8.6417000000000002</v>
      </c>
      <c r="R62">
        <v>36.512999999999998</v>
      </c>
      <c r="S62">
        <v>17.290500000000002</v>
      </c>
      <c r="T62">
        <v>0</v>
      </c>
      <c r="U62">
        <v>418.77</v>
      </c>
      <c r="V62">
        <v>17.5747</v>
      </c>
      <c r="W62">
        <v>34.123399999999997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22.428000000000001</v>
      </c>
      <c r="AH62">
        <v>0</v>
      </c>
      <c r="AI62">
        <v>0</v>
      </c>
      <c r="AJ62">
        <v>0</v>
      </c>
      <c r="AK62">
        <v>54.567</v>
      </c>
      <c r="AL62">
        <v>55.776000000000003</v>
      </c>
      <c r="AM62">
        <v>0</v>
      </c>
      <c r="AN62">
        <v>0.72694000000000003</v>
      </c>
      <c r="AO62">
        <v>0</v>
      </c>
      <c r="AP62">
        <v>6.7892999999999999</v>
      </c>
      <c r="AQ62">
        <v>0</v>
      </c>
      <c r="AR62">
        <v>2.76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2256.1456149999995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593.61500000000001</v>
      </c>
      <c r="L63">
        <v>519</v>
      </c>
      <c r="M63">
        <v>92</v>
      </c>
      <c r="N63">
        <v>59.06</v>
      </c>
      <c r="O63">
        <v>123.66562500000001</v>
      </c>
      <c r="P63">
        <v>111</v>
      </c>
      <c r="Q63">
        <v>8.6417000000000002</v>
      </c>
      <c r="R63">
        <v>36.512999999999998</v>
      </c>
      <c r="S63">
        <v>17.290500000000002</v>
      </c>
      <c r="T63">
        <v>0</v>
      </c>
      <c r="U63">
        <v>418.77</v>
      </c>
      <c r="V63">
        <v>17.5747</v>
      </c>
      <c r="W63">
        <v>34.123399999999997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22.428000000000001</v>
      </c>
      <c r="AH63">
        <v>0</v>
      </c>
      <c r="AI63">
        <v>0</v>
      </c>
      <c r="AJ63">
        <v>0</v>
      </c>
      <c r="AK63">
        <v>54.567</v>
      </c>
      <c r="AL63">
        <v>6.9720000000000004</v>
      </c>
      <c r="AM63">
        <v>0</v>
      </c>
      <c r="AN63">
        <v>0.72694000000000003</v>
      </c>
      <c r="AO63">
        <v>0</v>
      </c>
      <c r="AP63">
        <v>6.6612</v>
      </c>
      <c r="AQ63">
        <v>0</v>
      </c>
      <c r="AR63">
        <v>2.76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2300.2135149999999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593.61500000000001</v>
      </c>
      <c r="L64">
        <v>519</v>
      </c>
      <c r="M64">
        <v>92</v>
      </c>
      <c r="N64">
        <v>59.06</v>
      </c>
      <c r="O64">
        <v>123.66562500000001</v>
      </c>
      <c r="P64">
        <v>111</v>
      </c>
      <c r="Q64">
        <v>8.6417000000000002</v>
      </c>
      <c r="R64">
        <v>36.512999999999998</v>
      </c>
      <c r="S64">
        <v>17.290500000000002</v>
      </c>
      <c r="T64">
        <v>0</v>
      </c>
      <c r="U64">
        <v>418.77</v>
      </c>
      <c r="V64">
        <v>17.5747</v>
      </c>
      <c r="W64">
        <v>34.123399999999997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22.428000000000001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0.72694000000000003</v>
      </c>
      <c r="AO64">
        <v>0</v>
      </c>
      <c r="AP64">
        <v>6.6612</v>
      </c>
      <c r="AQ64">
        <v>0</v>
      </c>
      <c r="AR64">
        <v>2.76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2294.6359149999998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593.61500000000001</v>
      </c>
      <c r="L65">
        <v>519</v>
      </c>
      <c r="M65">
        <v>92</v>
      </c>
      <c r="N65">
        <v>59.06</v>
      </c>
      <c r="O65">
        <v>123.66562500000001</v>
      </c>
      <c r="P65">
        <v>111</v>
      </c>
      <c r="Q65">
        <v>8.6417000000000002</v>
      </c>
      <c r="R65">
        <v>36.512999999999998</v>
      </c>
      <c r="S65">
        <v>17.290500000000002</v>
      </c>
      <c r="T65">
        <v>0</v>
      </c>
      <c r="U65">
        <v>418.77</v>
      </c>
      <c r="V65">
        <v>17.5747</v>
      </c>
      <c r="W65">
        <v>34.123399999999997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22.428000000000001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2.76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2303.535715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593.61500000000001</v>
      </c>
      <c r="L66">
        <v>534</v>
      </c>
      <c r="M66">
        <v>92</v>
      </c>
      <c r="N66">
        <v>59.06</v>
      </c>
      <c r="O66">
        <v>123.66562500000001</v>
      </c>
      <c r="P66">
        <v>111</v>
      </c>
      <c r="Q66">
        <v>8.6417000000000002</v>
      </c>
      <c r="R66">
        <v>36.512999999999998</v>
      </c>
      <c r="S66">
        <v>17.290500000000002</v>
      </c>
      <c r="T66">
        <v>0</v>
      </c>
      <c r="U66">
        <v>418.77</v>
      </c>
      <c r="V66">
        <v>17.5747</v>
      </c>
      <c r="W66">
        <v>34.123399999999997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22.428000000000001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2.76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2334.0967149999997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593.61500000000001</v>
      </c>
      <c r="L67">
        <v>598.23009999999999</v>
      </c>
      <c r="M67">
        <v>92</v>
      </c>
      <c r="N67">
        <v>59.06</v>
      </c>
      <c r="O67">
        <v>123.66562500000001</v>
      </c>
      <c r="P67">
        <v>111</v>
      </c>
      <c r="Q67">
        <v>8.6417000000000002</v>
      </c>
      <c r="R67">
        <v>36.512999999999998</v>
      </c>
      <c r="S67">
        <v>17.290500000000002</v>
      </c>
      <c r="T67">
        <v>0</v>
      </c>
      <c r="U67">
        <v>418.77</v>
      </c>
      <c r="V67">
        <v>17.5747</v>
      </c>
      <c r="W67">
        <v>34.123399999999997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22.428000000000001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0.72694000000000003</v>
      </c>
      <c r="AO67">
        <v>0</v>
      </c>
      <c r="AP67">
        <v>0</v>
      </c>
      <c r="AQ67">
        <v>31.122</v>
      </c>
      <c r="AR67">
        <v>2.76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2399.2564149999998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593.61500000000001</v>
      </c>
      <c r="L68">
        <v>651.7251</v>
      </c>
      <c r="M68">
        <v>92</v>
      </c>
      <c r="N68">
        <v>59.06</v>
      </c>
      <c r="O68">
        <v>123.66562500000001</v>
      </c>
      <c r="P68">
        <v>111</v>
      </c>
      <c r="Q68">
        <v>8.6417000000000002</v>
      </c>
      <c r="R68">
        <v>36.512999999999998</v>
      </c>
      <c r="S68">
        <v>17.290500000000002</v>
      </c>
      <c r="T68">
        <v>0</v>
      </c>
      <c r="U68">
        <v>418.77</v>
      </c>
      <c r="V68">
        <v>17.5747</v>
      </c>
      <c r="W68">
        <v>34.123399999999997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22.428000000000001</v>
      </c>
      <c r="AH68">
        <v>17.045999999999999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0.72694000000000003</v>
      </c>
      <c r="AO68">
        <v>0</v>
      </c>
      <c r="AP68">
        <v>0</v>
      </c>
      <c r="AQ68">
        <v>31.122</v>
      </c>
      <c r="AR68">
        <v>2.76</v>
      </c>
      <c r="AS68">
        <v>4.7081999999999997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2469.7974149999995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651.7251</v>
      </c>
      <c r="M69">
        <v>92</v>
      </c>
      <c r="N69">
        <v>59.06</v>
      </c>
      <c r="O69">
        <v>123.66562500000001</v>
      </c>
      <c r="P69">
        <v>111</v>
      </c>
      <c r="Q69">
        <v>10.908071</v>
      </c>
      <c r="R69">
        <v>42.390099999999997</v>
      </c>
      <c r="S69">
        <v>26.3901</v>
      </c>
      <c r="T69">
        <v>0</v>
      </c>
      <c r="U69">
        <v>418.77</v>
      </c>
      <c r="V69">
        <v>17.5747</v>
      </c>
      <c r="W69">
        <v>34.123399999999997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22.428000000000001</v>
      </c>
      <c r="AH69">
        <v>23.390899999999998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0.72694000000000003</v>
      </c>
      <c r="AO69">
        <v>0</v>
      </c>
      <c r="AP69">
        <v>0</v>
      </c>
      <c r="AQ69">
        <v>46.683</v>
      </c>
      <c r="AR69">
        <v>2.76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2598.1605129999998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651.7251</v>
      </c>
      <c r="M70">
        <v>92</v>
      </c>
      <c r="N70">
        <v>59.06</v>
      </c>
      <c r="O70">
        <v>123.66562500000001</v>
      </c>
      <c r="P70">
        <v>111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17.5747</v>
      </c>
      <c r="W70">
        <v>34.123399999999997</v>
      </c>
      <c r="X70">
        <v>146.26089999999999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22.428000000000001</v>
      </c>
      <c r="AH70">
        <v>46.781799999999997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0.72694000000000003</v>
      </c>
      <c r="AO70">
        <v>0</v>
      </c>
      <c r="AP70">
        <v>0</v>
      </c>
      <c r="AQ70">
        <v>46.683</v>
      </c>
      <c r="AR70">
        <v>2.76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2621.5533420000002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651.7251</v>
      </c>
      <c r="M71">
        <v>92</v>
      </c>
      <c r="N71">
        <v>59.06</v>
      </c>
      <c r="O71">
        <v>123.66562500000001</v>
      </c>
      <c r="P71">
        <v>111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17.5747</v>
      </c>
      <c r="W71">
        <v>34.123399999999997</v>
      </c>
      <c r="X71">
        <v>146.26089999999999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22.428000000000001</v>
      </c>
      <c r="AH71">
        <v>70.172700000000006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0.72694000000000003</v>
      </c>
      <c r="AO71">
        <v>0</v>
      </c>
      <c r="AP71">
        <v>6.6612</v>
      </c>
      <c r="AQ71">
        <v>46.683</v>
      </c>
      <c r="AR71">
        <v>2.76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2690.3903700000001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651.7251</v>
      </c>
      <c r="M72">
        <v>92</v>
      </c>
      <c r="N72">
        <v>59.06</v>
      </c>
      <c r="O72">
        <v>123.66562500000001</v>
      </c>
      <c r="P72">
        <v>111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17.5747</v>
      </c>
      <c r="W72">
        <v>34.123399999999997</v>
      </c>
      <c r="X72">
        <v>146.26089999999999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22.428000000000001</v>
      </c>
      <c r="AH72">
        <v>75.760000000000005</v>
      </c>
      <c r="AI72">
        <v>0</v>
      </c>
      <c r="AJ72">
        <v>0</v>
      </c>
      <c r="AK72">
        <v>54.567</v>
      </c>
      <c r="AL72">
        <v>2.3239999999999998</v>
      </c>
      <c r="AM72">
        <v>0</v>
      </c>
      <c r="AN72">
        <v>0.72694000000000003</v>
      </c>
      <c r="AO72">
        <v>0</v>
      </c>
      <c r="AP72">
        <v>6.6612</v>
      </c>
      <c r="AQ72">
        <v>46.683</v>
      </c>
      <c r="AR72">
        <v>2.76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2732.8399580000005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651.7251</v>
      </c>
      <c r="M73">
        <v>92</v>
      </c>
      <c r="N73">
        <v>59.06</v>
      </c>
      <c r="O73">
        <v>123.66562500000001</v>
      </c>
      <c r="P73">
        <v>111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17.5747</v>
      </c>
      <c r="W73">
        <v>33.081499999999998</v>
      </c>
      <c r="X73">
        <v>146.26089999999999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22.428000000000001</v>
      </c>
      <c r="AH73">
        <v>93.563599999999994</v>
      </c>
      <c r="AI73">
        <v>3.819</v>
      </c>
      <c r="AJ73">
        <v>0</v>
      </c>
      <c r="AK73">
        <v>54.567</v>
      </c>
      <c r="AL73">
        <v>12.782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2.76</v>
      </c>
      <c r="AS73">
        <v>4.7081999999999997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2842.9555780000001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651.7251</v>
      </c>
      <c r="M74">
        <v>92</v>
      </c>
      <c r="N74">
        <v>59.06</v>
      </c>
      <c r="O74">
        <v>123.66562500000001</v>
      </c>
      <c r="P74">
        <v>111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17.5747</v>
      </c>
      <c r="W74">
        <v>33.081499999999998</v>
      </c>
      <c r="X74">
        <v>146.26089999999999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22.428000000000001</v>
      </c>
      <c r="AH74">
        <v>116.9545</v>
      </c>
      <c r="AI74">
        <v>16.350411999999999</v>
      </c>
      <c r="AJ74">
        <v>0</v>
      </c>
      <c r="AK74">
        <v>54.567</v>
      </c>
      <c r="AL74">
        <v>55.776000000000003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2.76</v>
      </c>
      <c r="AS74">
        <v>4.7081999999999997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2937.8809259999994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651.7251</v>
      </c>
      <c r="M75">
        <v>92</v>
      </c>
      <c r="N75">
        <v>59.06</v>
      </c>
      <c r="O75">
        <v>123.66562500000001</v>
      </c>
      <c r="P75">
        <v>111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17.5747</v>
      </c>
      <c r="W75">
        <v>33.081499999999998</v>
      </c>
      <c r="X75">
        <v>146.26089999999999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22.428000000000001</v>
      </c>
      <c r="AH75">
        <v>140.34540000000001</v>
      </c>
      <c r="AI75">
        <v>16.350411999999999</v>
      </c>
      <c r="AJ75">
        <v>0</v>
      </c>
      <c r="AK75">
        <v>54.567</v>
      </c>
      <c r="AL75">
        <v>55.776000000000003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35.328000000000003</v>
      </c>
      <c r="AS75">
        <v>4.7081999999999997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3002.0558259999993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651.7251</v>
      </c>
      <c r="M76">
        <v>92</v>
      </c>
      <c r="N76">
        <v>59.06</v>
      </c>
      <c r="O76">
        <v>123.66562500000001</v>
      </c>
      <c r="P76">
        <v>111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17.5747</v>
      </c>
      <c r="W76">
        <v>33.081499999999998</v>
      </c>
      <c r="X76">
        <v>146.26089999999999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22.428000000000001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35.328000000000003</v>
      </c>
      <c r="AS76">
        <v>4.7081999999999997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3006.0058259999996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651.7251</v>
      </c>
      <c r="M77">
        <v>92</v>
      </c>
      <c r="N77">
        <v>59.06</v>
      </c>
      <c r="O77">
        <v>123.66562500000001</v>
      </c>
      <c r="P77">
        <v>111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17.5747</v>
      </c>
      <c r="W77">
        <v>33.081499999999998</v>
      </c>
      <c r="X77">
        <v>146.26089999999999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26.622</v>
      </c>
      <c r="AG77">
        <v>22.428000000000001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3.5327999999999999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2966.4452259999994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651.7251</v>
      </c>
      <c r="M78">
        <v>92</v>
      </c>
      <c r="N78">
        <v>59.06</v>
      </c>
      <c r="O78">
        <v>123.66562500000001</v>
      </c>
      <c r="P78">
        <v>111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17.5747</v>
      </c>
      <c r="W78">
        <v>33.081499999999998</v>
      </c>
      <c r="X78">
        <v>146.26089999999999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26.622</v>
      </c>
      <c r="AG78">
        <v>22.428000000000001</v>
      </c>
      <c r="AH78">
        <v>111.746</v>
      </c>
      <c r="AI78">
        <v>16.350411999999999</v>
      </c>
      <c r="AJ78">
        <v>0</v>
      </c>
      <c r="AK78">
        <v>54.567</v>
      </c>
      <c r="AL78">
        <v>12.782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3.3119999999999998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2893.2603899999999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651.7251</v>
      </c>
      <c r="M79">
        <v>92</v>
      </c>
      <c r="N79">
        <v>59.06</v>
      </c>
      <c r="O79">
        <v>123.66562500000001</v>
      </c>
      <c r="P79">
        <v>111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17.5747</v>
      </c>
      <c r="W79">
        <v>32.930999999999997</v>
      </c>
      <c r="X79">
        <v>146.26089999999999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22.428000000000001</v>
      </c>
      <c r="AH79">
        <v>94.7</v>
      </c>
      <c r="AI79">
        <v>16.350411999999999</v>
      </c>
      <c r="AJ79">
        <v>0</v>
      </c>
      <c r="AK79">
        <v>54.567</v>
      </c>
      <c r="AL79">
        <v>2.3239999999999998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3.3119999999999998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2805.4896099999996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651.7251</v>
      </c>
      <c r="M80">
        <v>92</v>
      </c>
      <c r="N80">
        <v>59.06</v>
      </c>
      <c r="O80">
        <v>123.66562500000001</v>
      </c>
      <c r="P80">
        <v>111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17.5747</v>
      </c>
      <c r="W80">
        <v>32.930999999999997</v>
      </c>
      <c r="X80">
        <v>146.26089999999999</v>
      </c>
      <c r="Y80">
        <v>0</v>
      </c>
      <c r="Z80">
        <v>6.5208000000000004</v>
      </c>
      <c r="AA80">
        <v>14.04936</v>
      </c>
      <c r="AB80">
        <v>26.34008</v>
      </c>
      <c r="AC80">
        <v>0</v>
      </c>
      <c r="AD80">
        <v>9.1149000000000004</v>
      </c>
      <c r="AE80">
        <v>16.478852</v>
      </c>
      <c r="AF80">
        <v>8.8740000000000006</v>
      </c>
      <c r="AG80">
        <v>22.428000000000001</v>
      </c>
      <c r="AH80">
        <v>74.813000000000002</v>
      </c>
      <c r="AI80">
        <v>3.819</v>
      </c>
      <c r="AJ80">
        <v>0</v>
      </c>
      <c r="AK80">
        <v>54.567</v>
      </c>
      <c r="AL80">
        <v>2.3239999999999998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2725.2671339999997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651.7251</v>
      </c>
      <c r="M81">
        <v>92</v>
      </c>
      <c r="N81">
        <v>59.06</v>
      </c>
      <c r="O81">
        <v>123.66562500000001</v>
      </c>
      <c r="P81">
        <v>111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17.5747</v>
      </c>
      <c r="W81">
        <v>32.930999999999997</v>
      </c>
      <c r="X81">
        <v>146.26089999999999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22.428000000000001</v>
      </c>
      <c r="AH81">
        <v>40.247500000000002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3.3119999999999998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2656.8683339999998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651.7251</v>
      </c>
      <c r="M82">
        <v>92</v>
      </c>
      <c r="N82">
        <v>59.06</v>
      </c>
      <c r="O82">
        <v>123.66562500000001</v>
      </c>
      <c r="P82">
        <v>111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17.5747</v>
      </c>
      <c r="W82">
        <v>32.930999999999997</v>
      </c>
      <c r="X82">
        <v>146.26089999999999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22.428000000000001</v>
      </c>
      <c r="AH82">
        <v>30.303999999999998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2640.6048339999998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651.7251</v>
      </c>
      <c r="M83">
        <v>92</v>
      </c>
      <c r="N83">
        <v>59.06</v>
      </c>
      <c r="O83">
        <v>123.66562500000001</v>
      </c>
      <c r="P83">
        <v>111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17.5747</v>
      </c>
      <c r="W83">
        <v>32.930999999999997</v>
      </c>
      <c r="X83">
        <v>146.26089999999999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22.428000000000001</v>
      </c>
      <c r="AH83">
        <v>17.045999999999999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2607.6559939999997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651.7251</v>
      </c>
      <c r="M84">
        <v>92</v>
      </c>
      <c r="N84">
        <v>59.06</v>
      </c>
      <c r="O84">
        <v>123.66562500000001</v>
      </c>
      <c r="P84">
        <v>111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17.5747</v>
      </c>
      <c r="W84">
        <v>32.930999999999997</v>
      </c>
      <c r="X84">
        <v>146.26089999999999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22.428000000000001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2590.6099939999999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663.97389999999996</v>
      </c>
      <c r="L85">
        <v>651.7251</v>
      </c>
      <c r="M85">
        <v>92</v>
      </c>
      <c r="N85">
        <v>59.06</v>
      </c>
      <c r="O85">
        <v>123.66562500000001</v>
      </c>
      <c r="P85">
        <v>111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17.5747</v>
      </c>
      <c r="W85">
        <v>32.930999999999997</v>
      </c>
      <c r="X85">
        <v>146.26089999999999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22.428000000000001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0.72694000000000003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2571.7547669999999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621.61500000000001</v>
      </c>
      <c r="L86">
        <v>578.23009999999999</v>
      </c>
      <c r="M86">
        <v>92</v>
      </c>
      <c r="N86">
        <v>59.06</v>
      </c>
      <c r="O86">
        <v>123.66562500000001</v>
      </c>
      <c r="P86">
        <v>111</v>
      </c>
      <c r="Q86">
        <v>9.5627999999999993</v>
      </c>
      <c r="R86">
        <v>42.390099999999997</v>
      </c>
      <c r="S86">
        <v>21.293600000000001</v>
      </c>
      <c r="T86">
        <v>0</v>
      </c>
      <c r="U86">
        <v>418.77</v>
      </c>
      <c r="V86">
        <v>17.5747</v>
      </c>
      <c r="W86">
        <v>32.930999999999997</v>
      </c>
      <c r="X86">
        <v>146.26089999999999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22.428000000000001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0.72694000000000003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2449.457167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621.61500000000001</v>
      </c>
      <c r="L87">
        <v>458.23009999999999</v>
      </c>
      <c r="M87">
        <v>92</v>
      </c>
      <c r="N87">
        <v>59.06</v>
      </c>
      <c r="O87">
        <v>123.66562500000001</v>
      </c>
      <c r="P87">
        <v>111</v>
      </c>
      <c r="Q87">
        <v>9.5627999999999993</v>
      </c>
      <c r="R87">
        <v>42.390099999999997</v>
      </c>
      <c r="S87">
        <v>21.293600000000001</v>
      </c>
      <c r="T87">
        <v>0</v>
      </c>
      <c r="U87">
        <v>418.77</v>
      </c>
      <c r="V87">
        <v>17.5747</v>
      </c>
      <c r="W87">
        <v>32.930999999999997</v>
      </c>
      <c r="X87">
        <v>146.26089999999999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22.428000000000001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0.72694000000000003</v>
      </c>
      <c r="AO87">
        <v>0</v>
      </c>
      <c r="AP87">
        <v>0.51239999999999997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2329.9695670000001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596.61500000000001</v>
      </c>
      <c r="L88">
        <v>360.7</v>
      </c>
      <c r="M88">
        <v>92</v>
      </c>
      <c r="N88">
        <v>59.06</v>
      </c>
      <c r="O88">
        <v>123.66562500000001</v>
      </c>
      <c r="P88">
        <v>111</v>
      </c>
      <c r="Q88">
        <v>8.5716999999999999</v>
      </c>
      <c r="R88">
        <v>42.390099999999997</v>
      </c>
      <c r="S88">
        <v>17.1905</v>
      </c>
      <c r="T88">
        <v>0</v>
      </c>
      <c r="U88">
        <v>418.77</v>
      </c>
      <c r="V88">
        <v>17.5747</v>
      </c>
      <c r="W88">
        <v>32.930999999999997</v>
      </c>
      <c r="X88">
        <v>146.26089999999999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22.428000000000001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0.72694000000000003</v>
      </c>
      <c r="AO88">
        <v>0</v>
      </c>
      <c r="AP88">
        <v>0.51239999999999997</v>
      </c>
      <c r="AQ88">
        <v>46.683</v>
      </c>
      <c r="AR88">
        <v>3.3119999999999998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2202.3452669999997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596.61500000000001</v>
      </c>
      <c r="L89">
        <v>375.66989999999998</v>
      </c>
      <c r="M89">
        <v>92</v>
      </c>
      <c r="N89">
        <v>59.06</v>
      </c>
      <c r="O89">
        <v>123.66562500000001</v>
      </c>
      <c r="P89">
        <v>111</v>
      </c>
      <c r="Q89">
        <v>8.5716999999999999</v>
      </c>
      <c r="R89">
        <v>42.390099999999997</v>
      </c>
      <c r="S89">
        <v>17.1905</v>
      </c>
      <c r="T89">
        <v>0</v>
      </c>
      <c r="U89">
        <v>418.77</v>
      </c>
      <c r="V89">
        <v>18.1401</v>
      </c>
      <c r="W89">
        <v>32.930999999999997</v>
      </c>
      <c r="X89">
        <v>146.26089999999999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22.428000000000001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0.72694000000000003</v>
      </c>
      <c r="AO89">
        <v>0</v>
      </c>
      <c r="AP89">
        <v>0.51239999999999997</v>
      </c>
      <c r="AQ89">
        <v>31.122</v>
      </c>
      <c r="AR89">
        <v>3.3119999999999998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2202.319567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596.61500000000001</v>
      </c>
      <c r="L90">
        <v>386.7</v>
      </c>
      <c r="M90">
        <v>92</v>
      </c>
      <c r="N90">
        <v>59.06</v>
      </c>
      <c r="O90">
        <v>123.66562500000001</v>
      </c>
      <c r="P90">
        <v>111</v>
      </c>
      <c r="Q90">
        <v>8.5716999999999999</v>
      </c>
      <c r="R90">
        <v>36.332999999999998</v>
      </c>
      <c r="S90">
        <v>17.1905</v>
      </c>
      <c r="T90">
        <v>0</v>
      </c>
      <c r="U90">
        <v>418.77</v>
      </c>
      <c r="V90">
        <v>18.1401</v>
      </c>
      <c r="W90">
        <v>32.930999999999997</v>
      </c>
      <c r="X90">
        <v>146.26089999999999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22.428000000000001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0.72694000000000003</v>
      </c>
      <c r="AO90">
        <v>0</v>
      </c>
      <c r="AP90">
        <v>0.51239999999999997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2207.292567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596.61500000000001</v>
      </c>
      <c r="L91">
        <v>361.7</v>
      </c>
      <c r="M91">
        <v>92</v>
      </c>
      <c r="N91">
        <v>59.06</v>
      </c>
      <c r="O91">
        <v>123.66562500000001</v>
      </c>
      <c r="P91">
        <v>111</v>
      </c>
      <c r="Q91">
        <v>8.5716999999999999</v>
      </c>
      <c r="R91">
        <v>36.332999999999998</v>
      </c>
      <c r="S91">
        <v>17.1905</v>
      </c>
      <c r="T91">
        <v>0</v>
      </c>
      <c r="U91">
        <v>418.77</v>
      </c>
      <c r="V91">
        <v>13.532500000000001</v>
      </c>
      <c r="W91">
        <v>32.930999999999997</v>
      </c>
      <c r="X91">
        <v>146.26089999999999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22.428000000000001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0.72694000000000003</v>
      </c>
      <c r="AO91">
        <v>0</v>
      </c>
      <c r="AP91">
        <v>0.51239999999999997</v>
      </c>
      <c r="AQ91">
        <v>0</v>
      </c>
      <c r="AR91">
        <v>35.328000000000003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2178.5789670000004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596.61500000000001</v>
      </c>
      <c r="L92">
        <v>361.7</v>
      </c>
      <c r="M92">
        <v>92</v>
      </c>
      <c r="N92">
        <v>59.06</v>
      </c>
      <c r="O92">
        <v>123.66562500000001</v>
      </c>
      <c r="P92">
        <v>111</v>
      </c>
      <c r="Q92">
        <v>8.5716999999999999</v>
      </c>
      <c r="R92">
        <v>36.332999999999998</v>
      </c>
      <c r="S92">
        <v>17.1905</v>
      </c>
      <c r="T92">
        <v>0</v>
      </c>
      <c r="U92">
        <v>418.77</v>
      </c>
      <c r="V92">
        <v>18.1401</v>
      </c>
      <c r="W92">
        <v>32.930999999999997</v>
      </c>
      <c r="X92">
        <v>146.26089999999999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22.428000000000001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0.72694000000000003</v>
      </c>
      <c r="AO92">
        <v>0</v>
      </c>
      <c r="AP92">
        <v>0.51239999999999997</v>
      </c>
      <c r="AQ92">
        <v>0</v>
      </c>
      <c r="AR92">
        <v>35.328000000000003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2166.7077150000005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596.61500000000001</v>
      </c>
      <c r="L93">
        <v>361.7</v>
      </c>
      <c r="M93">
        <v>92</v>
      </c>
      <c r="N93">
        <v>59.06</v>
      </c>
      <c r="O93">
        <v>123.66562500000001</v>
      </c>
      <c r="P93">
        <v>111</v>
      </c>
      <c r="Q93">
        <v>8.5716999999999999</v>
      </c>
      <c r="R93">
        <v>36.332999999999998</v>
      </c>
      <c r="S93">
        <v>17.1905</v>
      </c>
      <c r="T93">
        <v>0</v>
      </c>
      <c r="U93">
        <v>418.77</v>
      </c>
      <c r="V93">
        <v>18.1401</v>
      </c>
      <c r="W93">
        <v>32.930999999999997</v>
      </c>
      <c r="X93">
        <v>146.26089999999999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22.428000000000001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0.72694000000000003</v>
      </c>
      <c r="AO93">
        <v>0</v>
      </c>
      <c r="AP93">
        <v>0.51239999999999997</v>
      </c>
      <c r="AQ93">
        <v>0</v>
      </c>
      <c r="AR93">
        <v>3.8639999999999999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2135.2437150000005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596.61500000000001</v>
      </c>
      <c r="L94">
        <v>361.7</v>
      </c>
      <c r="M94">
        <v>92</v>
      </c>
      <c r="N94">
        <v>59.06</v>
      </c>
      <c r="O94">
        <v>123.66562500000001</v>
      </c>
      <c r="P94">
        <v>111</v>
      </c>
      <c r="Q94">
        <v>8.5716999999999999</v>
      </c>
      <c r="R94">
        <v>29.062149999999999</v>
      </c>
      <c r="S94">
        <v>17.1905</v>
      </c>
      <c r="T94">
        <v>0</v>
      </c>
      <c r="U94">
        <v>418.77</v>
      </c>
      <c r="V94">
        <v>14.5747</v>
      </c>
      <c r="W94">
        <v>32.930999999999997</v>
      </c>
      <c r="X94">
        <v>146.26089999999999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22.428000000000001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0.72694000000000003</v>
      </c>
      <c r="AO94">
        <v>0</v>
      </c>
      <c r="AP94">
        <v>0.51239999999999997</v>
      </c>
      <c r="AQ94">
        <v>0</v>
      </c>
      <c r="AR94">
        <v>3.3119999999999998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2123.8554650000001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567</v>
      </c>
      <c r="L95">
        <v>361.7</v>
      </c>
      <c r="M95">
        <v>92</v>
      </c>
      <c r="N95">
        <v>59.06</v>
      </c>
      <c r="O95">
        <v>123.66562500000001</v>
      </c>
      <c r="P95">
        <v>111</v>
      </c>
      <c r="Q95">
        <v>8.5716999999999999</v>
      </c>
      <c r="R95">
        <v>28.3277</v>
      </c>
      <c r="S95">
        <v>17.1905</v>
      </c>
      <c r="T95">
        <v>0</v>
      </c>
      <c r="U95">
        <v>418.77</v>
      </c>
      <c r="V95">
        <v>14.5747</v>
      </c>
      <c r="W95">
        <v>32.930999999999997</v>
      </c>
      <c r="X95">
        <v>146.26089999999999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22.428000000000001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0.72694000000000003</v>
      </c>
      <c r="AO95">
        <v>0</v>
      </c>
      <c r="AP95">
        <v>0.51239999999999997</v>
      </c>
      <c r="AQ95">
        <v>0</v>
      </c>
      <c r="AR95">
        <v>3.3119999999999998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2093.5060149999999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537</v>
      </c>
      <c r="L96">
        <v>361.7</v>
      </c>
      <c r="M96">
        <v>92</v>
      </c>
      <c r="N96">
        <v>59.06</v>
      </c>
      <c r="O96">
        <v>123.66562500000001</v>
      </c>
      <c r="P96">
        <v>111</v>
      </c>
      <c r="Q96">
        <v>8.5716999999999999</v>
      </c>
      <c r="R96">
        <v>28.3277</v>
      </c>
      <c r="S96">
        <v>17.1905</v>
      </c>
      <c r="T96">
        <v>0</v>
      </c>
      <c r="U96">
        <v>418.77</v>
      </c>
      <c r="V96">
        <v>9.9671000000000003</v>
      </c>
      <c r="W96">
        <v>32.930999999999997</v>
      </c>
      <c r="X96">
        <v>146.26089999999999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22.428000000000001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0.72694000000000003</v>
      </c>
      <c r="AO96">
        <v>0</v>
      </c>
      <c r="AP96">
        <v>0.51239999999999997</v>
      </c>
      <c r="AQ96">
        <v>0</v>
      </c>
      <c r="AR96">
        <v>3.3119999999999998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2058.8984150000001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</v>
      </c>
      <c r="L97">
        <v>361.7</v>
      </c>
      <c r="M97">
        <v>92</v>
      </c>
      <c r="N97">
        <v>59.06</v>
      </c>
      <c r="O97">
        <v>123.66562500000001</v>
      </c>
      <c r="P97">
        <v>111</v>
      </c>
      <c r="Q97">
        <v>8.5816999999999997</v>
      </c>
      <c r="R97">
        <v>28.3277</v>
      </c>
      <c r="S97">
        <v>17.2105</v>
      </c>
      <c r="T97">
        <v>0</v>
      </c>
      <c r="U97">
        <v>418.77</v>
      </c>
      <c r="V97">
        <v>9.9671000000000003</v>
      </c>
      <c r="W97">
        <v>32.930999999999997</v>
      </c>
      <c r="X97">
        <v>146.26089999999999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22.428000000000001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0.72694000000000003</v>
      </c>
      <c r="AO97">
        <v>0</v>
      </c>
      <c r="AP97">
        <v>0.25619999999999998</v>
      </c>
      <c r="AQ97">
        <v>0</v>
      </c>
      <c r="AR97">
        <v>3.3119999999999998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2008.6722150000003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437</v>
      </c>
      <c r="L98">
        <v>355.63</v>
      </c>
      <c r="M98">
        <v>92</v>
      </c>
      <c r="N98">
        <v>59.06</v>
      </c>
      <c r="O98">
        <v>123.66562500000001</v>
      </c>
      <c r="P98">
        <v>111</v>
      </c>
      <c r="Q98">
        <v>6.24</v>
      </c>
      <c r="R98">
        <v>28.3277</v>
      </c>
      <c r="S98">
        <v>9.6199999999999992</v>
      </c>
      <c r="T98">
        <v>0</v>
      </c>
      <c r="U98">
        <v>418.77</v>
      </c>
      <c r="V98">
        <v>9.9671000000000003</v>
      </c>
      <c r="W98">
        <v>32.930999999999997</v>
      </c>
      <c r="X98">
        <v>146.26089999999999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22.428000000000001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0.72694000000000003</v>
      </c>
      <c r="AO98">
        <v>0</v>
      </c>
      <c r="AP98">
        <v>0.25619999999999998</v>
      </c>
      <c r="AQ98">
        <v>0</v>
      </c>
      <c r="AR98">
        <v>3.3119999999999998</v>
      </c>
      <c r="AS98">
        <v>4.7081999999999997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1942.6700150000004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13.50262799099999</v>
      </c>
      <c r="L99">
        <f t="shared" si="2"/>
        <v>12.125738445000007</v>
      </c>
      <c r="M99">
        <f t="shared" si="2"/>
        <v>2.1461878154999998</v>
      </c>
      <c r="N99">
        <f t="shared" si="2"/>
        <v>1.4174400000000018</v>
      </c>
      <c r="O99">
        <f t="shared" si="2"/>
        <v>2.9679749999999947</v>
      </c>
      <c r="P99">
        <f t="shared" si="2"/>
        <v>2.81716875</v>
      </c>
      <c r="Q99">
        <f t="shared" si="2"/>
        <v>0.2155716987499999</v>
      </c>
      <c r="R99">
        <f t="shared" si="2"/>
        <v>0.76574712625000008</v>
      </c>
      <c r="S99">
        <f t="shared" si="2"/>
        <v>0.46827330650000004</v>
      </c>
      <c r="T99">
        <f t="shared" si="2"/>
        <v>0</v>
      </c>
      <c r="U99">
        <f t="shared" si="2"/>
        <v>10.050479999999991</v>
      </c>
      <c r="V99">
        <f t="shared" si="2"/>
        <v>0.34122836949999985</v>
      </c>
      <c r="W99">
        <f t="shared" si="2"/>
        <v>0.69896729999999951</v>
      </c>
      <c r="X99">
        <f t="shared" si="2"/>
        <v>3.0569172734999976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0.12401565499999997</v>
      </c>
      <c r="AC99">
        <f t="shared" si="2"/>
        <v>8.8461824000000008E-2</v>
      </c>
      <c r="AD99">
        <f t="shared" si="2"/>
        <v>0.10049111199999997</v>
      </c>
      <c r="AE99">
        <f t="shared" si="2"/>
        <v>0.30073904899999987</v>
      </c>
      <c r="AF99">
        <f t="shared" si="2"/>
        <v>0.27509400000000028</v>
      </c>
      <c r="AG99">
        <f t="shared" si="2"/>
        <v>0.53827200000000119</v>
      </c>
      <c r="AH99">
        <f t="shared" si="2"/>
        <v>0.60565385000000005</v>
      </c>
      <c r="AI99">
        <f t="shared" si="2"/>
        <v>2.6435118000000001E-2</v>
      </c>
      <c r="AJ99">
        <f t="shared" si="2"/>
        <v>0</v>
      </c>
      <c r="AK99">
        <f t="shared" si="2"/>
        <v>1.3096079999999999</v>
      </c>
      <c r="AL99">
        <f t="shared" si="2"/>
        <v>0.21810739999999978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3.2985750000000001E-2</v>
      </c>
      <c r="AQ99">
        <f t="shared" si="2"/>
        <v>0.50262974999999999</v>
      </c>
      <c r="AR99">
        <f t="shared" si="2"/>
        <v>0.16623479999999996</v>
      </c>
      <c r="AS99">
        <f t="shared" si="2"/>
        <v>0.14474351999999993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55.516928824000011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339.32799999999997</v>
      </c>
      <c r="L3">
        <v>328.72399999999999</v>
      </c>
      <c r="M3">
        <v>88.688000000000002</v>
      </c>
      <c r="N3">
        <v>56.933840000000004</v>
      </c>
      <c r="O3">
        <v>119.213662</v>
      </c>
      <c r="P3">
        <v>121.06635</v>
      </c>
      <c r="Q3">
        <v>6.7358380000000002</v>
      </c>
      <c r="R3">
        <v>12.532</v>
      </c>
      <c r="S3">
        <v>14.243634999999999</v>
      </c>
      <c r="T3">
        <v>0</v>
      </c>
      <c r="U3">
        <v>403.69427999999999</v>
      </c>
      <c r="V3">
        <v>9.2960480000000008</v>
      </c>
      <c r="W3">
        <v>25.182957999999999</v>
      </c>
      <c r="X3">
        <v>122.052902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21.620591999999998</v>
      </c>
      <c r="AH3">
        <v>0</v>
      </c>
      <c r="AI3">
        <v>0</v>
      </c>
      <c r="AJ3">
        <v>0</v>
      </c>
      <c r="AK3">
        <v>52.602587999999997</v>
      </c>
      <c r="AL3">
        <v>2.2403360000000001</v>
      </c>
      <c r="AM3">
        <v>0</v>
      </c>
      <c r="AN3">
        <v>0.70077</v>
      </c>
      <c r="AO3">
        <v>0</v>
      </c>
      <c r="AP3">
        <v>8.0267459999999993</v>
      </c>
      <c r="AQ3">
        <v>0</v>
      </c>
      <c r="AR3">
        <v>2.3413629999999999</v>
      </c>
      <c r="AS3">
        <v>4.5387050000000002</v>
      </c>
      <c r="AT3">
        <v>14.461301000000001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1762.7784499999998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339.32799999999997</v>
      </c>
      <c r="L4">
        <v>328.72399999999999</v>
      </c>
      <c r="M4">
        <v>88.688000000000002</v>
      </c>
      <c r="N4">
        <v>56.933840000000004</v>
      </c>
      <c r="O4">
        <v>119.213662</v>
      </c>
      <c r="P4">
        <v>121.06635</v>
      </c>
      <c r="Q4">
        <v>3.8559999999999999</v>
      </c>
      <c r="R4">
        <v>12.532</v>
      </c>
      <c r="S4">
        <v>9.64</v>
      </c>
      <c r="T4">
        <v>0</v>
      </c>
      <c r="U4">
        <v>403.69427999999999</v>
      </c>
      <c r="V4">
        <v>5.3166599999999997</v>
      </c>
      <c r="W4">
        <v>15.268988999999999</v>
      </c>
      <c r="X4">
        <v>71.789175999999998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21.620591999999998</v>
      </c>
      <c r="AH4">
        <v>0</v>
      </c>
      <c r="AI4">
        <v>0</v>
      </c>
      <c r="AJ4">
        <v>0</v>
      </c>
      <c r="AK4">
        <v>52.602587999999997</v>
      </c>
      <c r="AL4">
        <v>2.2403360000000001</v>
      </c>
      <c r="AM4">
        <v>0</v>
      </c>
      <c r="AN4">
        <v>0.70077</v>
      </c>
      <c r="AO4">
        <v>0</v>
      </c>
      <c r="AP4">
        <v>8.0267459999999993</v>
      </c>
      <c r="AQ4">
        <v>0</v>
      </c>
      <c r="AR4">
        <v>2.3413629999999999</v>
      </c>
      <c r="AS4">
        <v>4.5387050000000002</v>
      </c>
      <c r="AT4">
        <v>14.461301000000001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1691.1378939999997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339.32799999999997</v>
      </c>
      <c r="L5">
        <v>328.72399999999999</v>
      </c>
      <c r="M5">
        <v>88.688000000000002</v>
      </c>
      <c r="N5">
        <v>56.933840000000004</v>
      </c>
      <c r="O5">
        <v>119.213662</v>
      </c>
      <c r="P5">
        <v>121.06635</v>
      </c>
      <c r="Q5">
        <v>3.8559999999999999</v>
      </c>
      <c r="R5">
        <v>21.388363999999999</v>
      </c>
      <c r="S5">
        <v>9.64</v>
      </c>
      <c r="T5">
        <v>0</v>
      </c>
      <c r="U5">
        <v>403.69427999999999</v>
      </c>
      <c r="V5">
        <v>4.82</v>
      </c>
      <c r="W5">
        <v>15.268988999999999</v>
      </c>
      <c r="X5">
        <v>69.861176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21.620591999999998</v>
      </c>
      <c r="AH5">
        <v>0</v>
      </c>
      <c r="AI5">
        <v>0</v>
      </c>
      <c r="AJ5">
        <v>0</v>
      </c>
      <c r="AK5">
        <v>52.602587999999997</v>
      </c>
      <c r="AL5">
        <v>2.2403360000000001</v>
      </c>
      <c r="AM5">
        <v>0</v>
      </c>
      <c r="AN5">
        <v>0.70077</v>
      </c>
      <c r="AO5">
        <v>0</v>
      </c>
      <c r="AP5">
        <v>8.0267459999999993</v>
      </c>
      <c r="AQ5">
        <v>0</v>
      </c>
      <c r="AR5">
        <v>2.3413629999999999</v>
      </c>
      <c r="AS5">
        <v>4.5387050000000002</v>
      </c>
      <c r="AT5">
        <v>14.461301000000001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1697.5695979999996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339.32799999999997</v>
      </c>
      <c r="L6">
        <v>328.72399999999999</v>
      </c>
      <c r="M6">
        <v>88.688000000000002</v>
      </c>
      <c r="N6">
        <v>56.933840000000004</v>
      </c>
      <c r="O6">
        <v>119.213662</v>
      </c>
      <c r="P6">
        <v>121.06635</v>
      </c>
      <c r="Q6">
        <v>7.0479000000000003</v>
      </c>
      <c r="R6">
        <v>21.388363999999999</v>
      </c>
      <c r="S6">
        <v>15.272748</v>
      </c>
      <c r="T6">
        <v>0</v>
      </c>
      <c r="U6">
        <v>403.69427999999999</v>
      </c>
      <c r="V6">
        <v>4.82</v>
      </c>
      <c r="W6">
        <v>15.268988999999999</v>
      </c>
      <c r="X6">
        <v>69.861176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21.620591999999998</v>
      </c>
      <c r="AH6">
        <v>0</v>
      </c>
      <c r="AI6">
        <v>0</v>
      </c>
      <c r="AJ6">
        <v>0</v>
      </c>
      <c r="AK6">
        <v>52.602587999999997</v>
      </c>
      <c r="AL6">
        <v>2.2403360000000001</v>
      </c>
      <c r="AM6">
        <v>0</v>
      </c>
      <c r="AN6">
        <v>0.70077</v>
      </c>
      <c r="AO6">
        <v>0</v>
      </c>
      <c r="AP6">
        <v>8.0267459999999993</v>
      </c>
      <c r="AQ6">
        <v>0</v>
      </c>
      <c r="AR6">
        <v>2.3413629999999999</v>
      </c>
      <c r="AS6">
        <v>4.5387050000000002</v>
      </c>
      <c r="AT6">
        <v>14.461301000000001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1706.3942459999998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339.32799999999997</v>
      </c>
      <c r="L7">
        <v>341.25599999999997</v>
      </c>
      <c r="M7">
        <v>88.688000000000002</v>
      </c>
      <c r="N7">
        <v>56.933840000000004</v>
      </c>
      <c r="O7">
        <v>119.213662</v>
      </c>
      <c r="P7">
        <v>121.06635</v>
      </c>
      <c r="Q7">
        <v>7.0479000000000003</v>
      </c>
      <c r="R7">
        <v>18.720880000000001</v>
      </c>
      <c r="S7">
        <v>13.63096</v>
      </c>
      <c r="T7">
        <v>0</v>
      </c>
      <c r="U7">
        <v>403.69427999999999</v>
      </c>
      <c r="V7">
        <v>4.82</v>
      </c>
      <c r="W7">
        <v>15.268988999999999</v>
      </c>
      <c r="X7">
        <v>69.861176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21.620591999999998</v>
      </c>
      <c r="AH7">
        <v>0</v>
      </c>
      <c r="AI7">
        <v>0</v>
      </c>
      <c r="AJ7">
        <v>0</v>
      </c>
      <c r="AK7">
        <v>52.602587999999997</v>
      </c>
      <c r="AL7">
        <v>2.2403360000000001</v>
      </c>
      <c r="AM7">
        <v>0</v>
      </c>
      <c r="AN7">
        <v>0.70077</v>
      </c>
      <c r="AO7">
        <v>0</v>
      </c>
      <c r="AP7">
        <v>8.0267459999999993</v>
      </c>
      <c r="AQ7">
        <v>0</v>
      </c>
      <c r="AR7">
        <v>2.3413629999999999</v>
      </c>
      <c r="AS7">
        <v>4.5387050000000002</v>
      </c>
      <c r="AT7">
        <v>14.461301000000001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1714.616974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339.32799999999997</v>
      </c>
      <c r="L8">
        <v>341.25599999999997</v>
      </c>
      <c r="M8">
        <v>88.688000000000002</v>
      </c>
      <c r="N8">
        <v>56.933840000000004</v>
      </c>
      <c r="O8">
        <v>119.213662</v>
      </c>
      <c r="P8">
        <v>121.06635</v>
      </c>
      <c r="Q8">
        <v>6.3045600000000004</v>
      </c>
      <c r="R8">
        <v>15.82888</v>
      </c>
      <c r="S8">
        <v>11.702959999999999</v>
      </c>
      <c r="T8">
        <v>0</v>
      </c>
      <c r="U8">
        <v>403.69427999999999</v>
      </c>
      <c r="V8">
        <v>4.82</v>
      </c>
      <c r="W8">
        <v>15.268988999999999</v>
      </c>
      <c r="X8">
        <v>69.861176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21.620591999999998</v>
      </c>
      <c r="AH8">
        <v>0</v>
      </c>
      <c r="AI8">
        <v>0</v>
      </c>
      <c r="AJ8">
        <v>0</v>
      </c>
      <c r="AK8">
        <v>52.602587999999997</v>
      </c>
      <c r="AL8">
        <v>2.2403360000000001</v>
      </c>
      <c r="AM8">
        <v>0</v>
      </c>
      <c r="AN8">
        <v>0.70077</v>
      </c>
      <c r="AO8">
        <v>0</v>
      </c>
      <c r="AP8">
        <v>8.0267459999999993</v>
      </c>
      <c r="AQ8">
        <v>0</v>
      </c>
      <c r="AR8">
        <v>2.3413629999999999</v>
      </c>
      <c r="AS8">
        <v>4.5387050000000002</v>
      </c>
      <c r="AT8">
        <v>14.461301000000001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1709.0536339999999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339.32799999999997</v>
      </c>
      <c r="L9">
        <v>341.25599999999997</v>
      </c>
      <c r="M9">
        <v>88.688000000000002</v>
      </c>
      <c r="N9">
        <v>56.933840000000004</v>
      </c>
      <c r="O9">
        <v>119.213662</v>
      </c>
      <c r="P9">
        <v>121.06635</v>
      </c>
      <c r="Q9">
        <v>6.3045600000000004</v>
      </c>
      <c r="R9">
        <v>15.82888</v>
      </c>
      <c r="S9">
        <v>11.702959999999999</v>
      </c>
      <c r="T9">
        <v>0</v>
      </c>
      <c r="U9">
        <v>403.69427999999999</v>
      </c>
      <c r="V9">
        <v>4.82</v>
      </c>
      <c r="W9">
        <v>15.268988999999999</v>
      </c>
      <c r="X9">
        <v>69.861176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21.620591999999998</v>
      </c>
      <c r="AH9">
        <v>0</v>
      </c>
      <c r="AI9">
        <v>0</v>
      </c>
      <c r="AJ9">
        <v>0</v>
      </c>
      <c r="AK9">
        <v>52.602587999999997</v>
      </c>
      <c r="AL9">
        <v>2.2403360000000001</v>
      </c>
      <c r="AM9">
        <v>0</v>
      </c>
      <c r="AN9">
        <v>0.70077</v>
      </c>
      <c r="AO9">
        <v>0</v>
      </c>
      <c r="AP9">
        <v>1.8523259999999999</v>
      </c>
      <c r="AQ9">
        <v>0</v>
      </c>
      <c r="AR9">
        <v>2.3413629999999999</v>
      </c>
      <c r="AS9">
        <v>4.5387050000000002</v>
      </c>
      <c r="AT9">
        <v>14.461301000000001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1702.8792139999998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339.32799999999997</v>
      </c>
      <c r="L10">
        <v>341.25599999999997</v>
      </c>
      <c r="M10">
        <v>88.688000000000002</v>
      </c>
      <c r="N10">
        <v>56.933840000000004</v>
      </c>
      <c r="O10">
        <v>119.213662</v>
      </c>
      <c r="P10">
        <v>121.06635</v>
      </c>
      <c r="Q10">
        <v>6.3045600000000004</v>
      </c>
      <c r="R10">
        <v>15.82888</v>
      </c>
      <c r="S10">
        <v>11.702959999999999</v>
      </c>
      <c r="T10">
        <v>0</v>
      </c>
      <c r="U10">
        <v>403.69427999999999</v>
      </c>
      <c r="V10">
        <v>4.82</v>
      </c>
      <c r="W10">
        <v>15.268988999999999</v>
      </c>
      <c r="X10">
        <v>69.861176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21.620591999999998</v>
      </c>
      <c r="AH10">
        <v>0</v>
      </c>
      <c r="AI10">
        <v>0</v>
      </c>
      <c r="AJ10">
        <v>0</v>
      </c>
      <c r="AK10">
        <v>52.602587999999997</v>
      </c>
      <c r="AL10">
        <v>2.2403360000000001</v>
      </c>
      <c r="AM10">
        <v>0</v>
      </c>
      <c r="AN10">
        <v>0.70077</v>
      </c>
      <c r="AO10">
        <v>0</v>
      </c>
      <c r="AP10">
        <v>1.8523259999999999</v>
      </c>
      <c r="AQ10">
        <v>0</v>
      </c>
      <c r="AR10">
        <v>2.3413629999999999</v>
      </c>
      <c r="AS10">
        <v>4.5387050000000002</v>
      </c>
      <c r="AT10">
        <v>14.461301000000001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1702.8792139999998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339.32799999999997</v>
      </c>
      <c r="L11">
        <v>341.25599999999997</v>
      </c>
      <c r="M11">
        <v>88.688000000000002</v>
      </c>
      <c r="N11">
        <v>56.933840000000004</v>
      </c>
      <c r="O11">
        <v>119.213662</v>
      </c>
      <c r="P11">
        <v>121.06635</v>
      </c>
      <c r="Q11">
        <v>6.3045600000000004</v>
      </c>
      <c r="R11">
        <v>15.82888</v>
      </c>
      <c r="S11">
        <v>11.702959999999999</v>
      </c>
      <c r="T11">
        <v>0</v>
      </c>
      <c r="U11">
        <v>403.69427999999999</v>
      </c>
      <c r="V11">
        <v>4.82</v>
      </c>
      <c r="W11">
        <v>15.268988999999999</v>
      </c>
      <c r="X11">
        <v>69.861176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21.620591999999998</v>
      </c>
      <c r="AH11">
        <v>0</v>
      </c>
      <c r="AI11">
        <v>0</v>
      </c>
      <c r="AJ11">
        <v>0</v>
      </c>
      <c r="AK11">
        <v>52.602587999999997</v>
      </c>
      <c r="AL11">
        <v>2.2403360000000001</v>
      </c>
      <c r="AM11">
        <v>0</v>
      </c>
      <c r="AN11">
        <v>0.70077</v>
      </c>
      <c r="AO11">
        <v>0</v>
      </c>
      <c r="AP11">
        <v>1.8523259999999999</v>
      </c>
      <c r="AQ11">
        <v>0</v>
      </c>
      <c r="AR11">
        <v>2.3413629999999999</v>
      </c>
      <c r="AS11">
        <v>4.5387050000000002</v>
      </c>
      <c r="AT11">
        <v>14.461301000000001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1702.8792139999998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339.32799999999997</v>
      </c>
      <c r="L12">
        <v>341.25599999999997</v>
      </c>
      <c r="M12">
        <v>88.688000000000002</v>
      </c>
      <c r="N12">
        <v>56.933840000000004</v>
      </c>
      <c r="O12">
        <v>119.213662</v>
      </c>
      <c r="P12">
        <v>121.06635</v>
      </c>
      <c r="Q12">
        <v>6.3045600000000004</v>
      </c>
      <c r="R12">
        <v>15.82888</v>
      </c>
      <c r="S12">
        <v>11.702959999999999</v>
      </c>
      <c r="T12">
        <v>0</v>
      </c>
      <c r="U12">
        <v>403.69427999999999</v>
      </c>
      <c r="V12">
        <v>4.82</v>
      </c>
      <c r="W12">
        <v>15.268988999999999</v>
      </c>
      <c r="X12">
        <v>69.861176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21.620591999999998</v>
      </c>
      <c r="AH12">
        <v>0</v>
      </c>
      <c r="AI12">
        <v>0</v>
      </c>
      <c r="AJ12">
        <v>0</v>
      </c>
      <c r="AK12">
        <v>52.602587999999997</v>
      </c>
      <c r="AL12">
        <v>2.2403360000000001</v>
      </c>
      <c r="AM12">
        <v>0</v>
      </c>
      <c r="AN12">
        <v>0.70077</v>
      </c>
      <c r="AO12">
        <v>0</v>
      </c>
      <c r="AP12">
        <v>1.8523259999999999</v>
      </c>
      <c r="AQ12">
        <v>0</v>
      </c>
      <c r="AR12">
        <v>2.3413629999999999</v>
      </c>
      <c r="AS12">
        <v>4.5387050000000002</v>
      </c>
      <c r="AT12">
        <v>14.461301000000001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1702.8792139999998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339.32799999999997</v>
      </c>
      <c r="L13">
        <v>340.07992000000002</v>
      </c>
      <c r="M13">
        <v>88.688000000000002</v>
      </c>
      <c r="N13">
        <v>56.933840000000004</v>
      </c>
      <c r="O13">
        <v>119.213662</v>
      </c>
      <c r="P13">
        <v>121.06635</v>
      </c>
      <c r="Q13">
        <v>6.3045600000000004</v>
      </c>
      <c r="R13">
        <v>15.65536</v>
      </c>
      <c r="S13">
        <v>11.702959999999999</v>
      </c>
      <c r="T13">
        <v>0</v>
      </c>
      <c r="U13">
        <v>403.69427999999999</v>
      </c>
      <c r="V13">
        <v>4.82</v>
      </c>
      <c r="W13">
        <v>11.568</v>
      </c>
      <c r="X13">
        <v>50.128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21.620591999999998</v>
      </c>
      <c r="AH13">
        <v>0</v>
      </c>
      <c r="AI13">
        <v>0</v>
      </c>
      <c r="AJ13">
        <v>0</v>
      </c>
      <c r="AK13">
        <v>52.602587999999997</v>
      </c>
      <c r="AL13">
        <v>2.2403360000000001</v>
      </c>
      <c r="AM13">
        <v>0</v>
      </c>
      <c r="AN13">
        <v>0.70077</v>
      </c>
      <c r="AO13">
        <v>0</v>
      </c>
      <c r="AP13">
        <v>1.8523259999999999</v>
      </c>
      <c r="AQ13">
        <v>0</v>
      </c>
      <c r="AR13">
        <v>2.3413629999999999</v>
      </c>
      <c r="AS13">
        <v>4.5387050000000002</v>
      </c>
      <c r="AT13">
        <v>14.461301000000001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1678.0954489999999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339.32799999999997</v>
      </c>
      <c r="L14">
        <v>340.07992000000002</v>
      </c>
      <c r="M14">
        <v>88.688000000000002</v>
      </c>
      <c r="N14">
        <v>56.933840000000004</v>
      </c>
      <c r="O14">
        <v>119.213662</v>
      </c>
      <c r="P14">
        <v>121.06635</v>
      </c>
      <c r="Q14">
        <v>6.3045600000000004</v>
      </c>
      <c r="R14">
        <v>15.65536</v>
      </c>
      <c r="S14">
        <v>11.702959999999999</v>
      </c>
      <c r="T14">
        <v>0</v>
      </c>
      <c r="U14">
        <v>403.69427999999999</v>
      </c>
      <c r="V14">
        <v>4.82</v>
      </c>
      <c r="W14">
        <v>11.568</v>
      </c>
      <c r="X14">
        <v>50.465400000000002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21.620591999999998</v>
      </c>
      <c r="AH14">
        <v>0</v>
      </c>
      <c r="AI14">
        <v>0</v>
      </c>
      <c r="AJ14">
        <v>0</v>
      </c>
      <c r="AK14">
        <v>52.602587999999997</v>
      </c>
      <c r="AL14">
        <v>2.2403360000000001</v>
      </c>
      <c r="AM14">
        <v>0</v>
      </c>
      <c r="AN14">
        <v>0.70077</v>
      </c>
      <c r="AO14">
        <v>0</v>
      </c>
      <c r="AP14">
        <v>1.8523259999999999</v>
      </c>
      <c r="AQ14">
        <v>0</v>
      </c>
      <c r="AR14">
        <v>2.3413629999999999</v>
      </c>
      <c r="AS14">
        <v>4.5387050000000002</v>
      </c>
      <c r="AT14">
        <v>14.461301000000001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1678.432849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344.14800000000002</v>
      </c>
      <c r="L15">
        <v>340.07992000000002</v>
      </c>
      <c r="M15">
        <v>74.227999999999994</v>
      </c>
      <c r="N15">
        <v>56.933840000000004</v>
      </c>
      <c r="O15">
        <v>119.213662</v>
      </c>
      <c r="P15">
        <v>121.06635</v>
      </c>
      <c r="Q15">
        <v>6.3045600000000004</v>
      </c>
      <c r="R15">
        <v>12.262079999999999</v>
      </c>
      <c r="S15">
        <v>10.430479999999999</v>
      </c>
      <c r="T15">
        <v>0</v>
      </c>
      <c r="U15">
        <v>403.69427999999999</v>
      </c>
      <c r="V15">
        <v>4.7139600000000002</v>
      </c>
      <c r="W15">
        <v>11.568</v>
      </c>
      <c r="X15">
        <v>50.465400000000002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21.620591999999998</v>
      </c>
      <c r="AH15">
        <v>0</v>
      </c>
      <c r="AI15">
        <v>0</v>
      </c>
      <c r="AJ15">
        <v>0</v>
      </c>
      <c r="AK15">
        <v>52.602587999999997</v>
      </c>
      <c r="AL15">
        <v>53.768064000000003</v>
      </c>
      <c r="AM15">
        <v>0</v>
      </c>
      <c r="AN15">
        <v>0.70077</v>
      </c>
      <c r="AO15">
        <v>0</v>
      </c>
      <c r="AP15">
        <v>1.8523259999999999</v>
      </c>
      <c r="AQ15">
        <v>0</v>
      </c>
      <c r="AR15">
        <v>2.3413629999999999</v>
      </c>
      <c r="AS15">
        <v>4.5387050000000002</v>
      </c>
      <c r="AT15">
        <v>14.461301000000001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1715.548777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344.14800000000002</v>
      </c>
      <c r="L16">
        <v>340.07992000000002</v>
      </c>
      <c r="M16">
        <v>74.227999999999994</v>
      </c>
      <c r="N16">
        <v>56.933840000000004</v>
      </c>
      <c r="O16">
        <v>119.213662</v>
      </c>
      <c r="P16">
        <v>121.06635</v>
      </c>
      <c r="Q16">
        <v>6.3045600000000004</v>
      </c>
      <c r="R16">
        <v>12.262079999999999</v>
      </c>
      <c r="S16">
        <v>10.430479999999999</v>
      </c>
      <c r="T16">
        <v>0</v>
      </c>
      <c r="U16">
        <v>403.69427999999999</v>
      </c>
      <c r="V16">
        <v>4.7139600000000002</v>
      </c>
      <c r="W16">
        <v>11.568</v>
      </c>
      <c r="X16">
        <v>50.465400000000002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21.620591999999998</v>
      </c>
      <c r="AH16">
        <v>0</v>
      </c>
      <c r="AI16">
        <v>0</v>
      </c>
      <c r="AJ16">
        <v>0</v>
      </c>
      <c r="AK16">
        <v>52.602587999999997</v>
      </c>
      <c r="AL16">
        <v>53.768064000000003</v>
      </c>
      <c r="AM16">
        <v>0</v>
      </c>
      <c r="AN16">
        <v>0.70077</v>
      </c>
      <c r="AO16">
        <v>0</v>
      </c>
      <c r="AP16">
        <v>1.8523259999999999</v>
      </c>
      <c r="AQ16">
        <v>0</v>
      </c>
      <c r="AR16">
        <v>3.1927680000000001</v>
      </c>
      <c r="AS16">
        <v>4.5387050000000002</v>
      </c>
      <c r="AT16">
        <v>14.461301000000001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1716.4001819999999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344.14800000000002</v>
      </c>
      <c r="L17">
        <v>340.07992000000002</v>
      </c>
      <c r="M17">
        <v>74.227999999999994</v>
      </c>
      <c r="N17">
        <v>56.933840000000004</v>
      </c>
      <c r="O17">
        <v>119.213662</v>
      </c>
      <c r="P17">
        <v>121.06635</v>
      </c>
      <c r="Q17">
        <v>6.3045600000000004</v>
      </c>
      <c r="R17">
        <v>12.262079999999999</v>
      </c>
      <c r="S17">
        <v>10.430479999999999</v>
      </c>
      <c r="T17">
        <v>0</v>
      </c>
      <c r="U17">
        <v>403.69427999999999</v>
      </c>
      <c r="V17">
        <v>4.7139600000000002</v>
      </c>
      <c r="W17">
        <v>11.568</v>
      </c>
      <c r="X17">
        <v>50.465400000000002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21.620591999999998</v>
      </c>
      <c r="AH17">
        <v>0</v>
      </c>
      <c r="AI17">
        <v>0</v>
      </c>
      <c r="AJ17">
        <v>0</v>
      </c>
      <c r="AK17">
        <v>52.602587999999997</v>
      </c>
      <c r="AL17">
        <v>53.768064000000003</v>
      </c>
      <c r="AM17">
        <v>0</v>
      </c>
      <c r="AN17">
        <v>0.70077</v>
      </c>
      <c r="AO17">
        <v>0</v>
      </c>
      <c r="AP17">
        <v>1.8523259999999999</v>
      </c>
      <c r="AQ17">
        <v>0</v>
      </c>
      <c r="AR17">
        <v>2.3413629999999999</v>
      </c>
      <c r="AS17">
        <v>4.5387050000000002</v>
      </c>
      <c r="AT17">
        <v>14.461301000000001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1715.548777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344.14800000000002</v>
      </c>
      <c r="L18">
        <v>340.07992000000002</v>
      </c>
      <c r="M18">
        <v>74.227999999999994</v>
      </c>
      <c r="N18">
        <v>56.933840000000004</v>
      </c>
      <c r="O18">
        <v>119.213662</v>
      </c>
      <c r="P18">
        <v>121.06635</v>
      </c>
      <c r="Q18">
        <v>6.3045600000000004</v>
      </c>
      <c r="R18">
        <v>12.262079999999999</v>
      </c>
      <c r="S18">
        <v>10.430479999999999</v>
      </c>
      <c r="T18">
        <v>0</v>
      </c>
      <c r="U18">
        <v>403.69427999999999</v>
      </c>
      <c r="V18">
        <v>4.7139600000000002</v>
      </c>
      <c r="W18">
        <v>11.568</v>
      </c>
      <c r="X18">
        <v>50.465400000000002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21.620591999999998</v>
      </c>
      <c r="AH18">
        <v>0</v>
      </c>
      <c r="AI18">
        <v>0</v>
      </c>
      <c r="AJ18">
        <v>0</v>
      </c>
      <c r="AK18">
        <v>52.602587999999997</v>
      </c>
      <c r="AL18">
        <v>6.7210080000000003</v>
      </c>
      <c r="AM18">
        <v>0</v>
      </c>
      <c r="AN18">
        <v>0.70077</v>
      </c>
      <c r="AO18">
        <v>0</v>
      </c>
      <c r="AP18">
        <v>1.8523259999999999</v>
      </c>
      <c r="AQ18">
        <v>0</v>
      </c>
      <c r="AR18">
        <v>3.1927680000000001</v>
      </c>
      <c r="AS18">
        <v>4.5387050000000002</v>
      </c>
      <c r="AT18">
        <v>14.461301000000001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1669.3531259999997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344.14800000000002</v>
      </c>
      <c r="L19">
        <v>340.07992000000002</v>
      </c>
      <c r="M19">
        <v>74.227999999999994</v>
      </c>
      <c r="N19">
        <v>56.933840000000004</v>
      </c>
      <c r="O19">
        <v>119.213662</v>
      </c>
      <c r="P19">
        <v>121.06635</v>
      </c>
      <c r="Q19">
        <v>6.2370799999999997</v>
      </c>
      <c r="R19">
        <v>11.99216</v>
      </c>
      <c r="S19">
        <v>10.256959999999999</v>
      </c>
      <c r="T19">
        <v>0</v>
      </c>
      <c r="U19">
        <v>403.69427999999999</v>
      </c>
      <c r="V19">
        <v>4.7139600000000002</v>
      </c>
      <c r="W19">
        <v>11.568</v>
      </c>
      <c r="X19">
        <v>50.465400000000002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21.620591999999998</v>
      </c>
      <c r="AH19">
        <v>0</v>
      </c>
      <c r="AI19">
        <v>0</v>
      </c>
      <c r="AJ19">
        <v>0</v>
      </c>
      <c r="AK19">
        <v>52.602587999999997</v>
      </c>
      <c r="AL19">
        <v>1.3442019999999999</v>
      </c>
      <c r="AM19">
        <v>0</v>
      </c>
      <c r="AN19">
        <v>0.70077</v>
      </c>
      <c r="AO19">
        <v>0</v>
      </c>
      <c r="AP19">
        <v>1.8523259999999999</v>
      </c>
      <c r="AQ19">
        <v>0</v>
      </c>
      <c r="AR19">
        <v>34.056192000000003</v>
      </c>
      <c r="AS19">
        <v>4.5387050000000002</v>
      </c>
      <c r="AT19">
        <v>14.461301000000001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1694.3288239999999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344.14800000000002</v>
      </c>
      <c r="L20">
        <v>340.07992000000002</v>
      </c>
      <c r="M20">
        <v>74.227999999999994</v>
      </c>
      <c r="N20">
        <v>56.933840000000004</v>
      </c>
      <c r="O20">
        <v>119.213662</v>
      </c>
      <c r="P20">
        <v>121.06635</v>
      </c>
      <c r="Q20">
        <v>6.2370799999999997</v>
      </c>
      <c r="R20">
        <v>11.99216</v>
      </c>
      <c r="S20">
        <v>10.256959999999999</v>
      </c>
      <c r="T20">
        <v>0</v>
      </c>
      <c r="U20">
        <v>403.69427999999999</v>
      </c>
      <c r="V20">
        <v>4.7139600000000002</v>
      </c>
      <c r="W20">
        <v>11.568</v>
      </c>
      <c r="X20">
        <v>50.465400000000002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21.620591999999998</v>
      </c>
      <c r="AH20">
        <v>0</v>
      </c>
      <c r="AI20">
        <v>0</v>
      </c>
      <c r="AJ20">
        <v>0</v>
      </c>
      <c r="AK20">
        <v>52.602587999999997</v>
      </c>
      <c r="AL20">
        <v>1.3442019999999999</v>
      </c>
      <c r="AM20">
        <v>0</v>
      </c>
      <c r="AN20">
        <v>0.70077</v>
      </c>
      <c r="AO20">
        <v>0</v>
      </c>
      <c r="AP20">
        <v>1.8523259999999999</v>
      </c>
      <c r="AQ20">
        <v>0</v>
      </c>
      <c r="AR20">
        <v>34.056192000000003</v>
      </c>
      <c r="AS20">
        <v>4.5387050000000002</v>
      </c>
      <c r="AT20">
        <v>14.461301000000001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1694.3288239999999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344.14800000000002</v>
      </c>
      <c r="L21">
        <v>340.07992000000002</v>
      </c>
      <c r="M21">
        <v>74.227999999999994</v>
      </c>
      <c r="N21">
        <v>56.933840000000004</v>
      </c>
      <c r="O21">
        <v>119.213662</v>
      </c>
      <c r="P21">
        <v>121.06635</v>
      </c>
      <c r="Q21">
        <v>6.2370799999999997</v>
      </c>
      <c r="R21">
        <v>11.99216</v>
      </c>
      <c r="S21">
        <v>10.256959999999999</v>
      </c>
      <c r="T21">
        <v>0</v>
      </c>
      <c r="U21">
        <v>403.69427999999999</v>
      </c>
      <c r="V21">
        <v>4.7139600000000002</v>
      </c>
      <c r="W21">
        <v>11.568</v>
      </c>
      <c r="X21">
        <v>50.465400000000002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21.620591999999998</v>
      </c>
      <c r="AH21">
        <v>0</v>
      </c>
      <c r="AI21">
        <v>0</v>
      </c>
      <c r="AJ21">
        <v>0</v>
      </c>
      <c r="AK21">
        <v>52.602587999999997</v>
      </c>
      <c r="AL21">
        <v>1.3442019999999999</v>
      </c>
      <c r="AM21">
        <v>0</v>
      </c>
      <c r="AN21">
        <v>0.70077</v>
      </c>
      <c r="AO21">
        <v>0</v>
      </c>
      <c r="AP21">
        <v>1.8523259999999999</v>
      </c>
      <c r="AQ21">
        <v>15.000804</v>
      </c>
      <c r="AR21">
        <v>3.1927680000000001</v>
      </c>
      <c r="AS21">
        <v>4.5387050000000002</v>
      </c>
      <c r="AT21">
        <v>14.461301000000001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1678.4662039999998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344.14800000000002</v>
      </c>
      <c r="L22">
        <v>340.07992000000002</v>
      </c>
      <c r="M22">
        <v>74.227999999999994</v>
      </c>
      <c r="N22">
        <v>56.933840000000004</v>
      </c>
      <c r="O22">
        <v>119.213662</v>
      </c>
      <c r="P22">
        <v>121.06635</v>
      </c>
      <c r="Q22">
        <v>6.2370799999999997</v>
      </c>
      <c r="R22">
        <v>11.99216</v>
      </c>
      <c r="S22">
        <v>10.256959999999999</v>
      </c>
      <c r="T22">
        <v>0</v>
      </c>
      <c r="U22">
        <v>403.69427999999999</v>
      </c>
      <c r="V22">
        <v>4.7139600000000002</v>
      </c>
      <c r="W22">
        <v>11.568</v>
      </c>
      <c r="X22">
        <v>50.465400000000002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21.620591999999998</v>
      </c>
      <c r="AH22">
        <v>0</v>
      </c>
      <c r="AI22">
        <v>0</v>
      </c>
      <c r="AJ22">
        <v>0</v>
      </c>
      <c r="AK22">
        <v>52.602587999999997</v>
      </c>
      <c r="AL22">
        <v>1.3442019999999999</v>
      </c>
      <c r="AM22">
        <v>0</v>
      </c>
      <c r="AN22">
        <v>0.70077</v>
      </c>
      <c r="AO22">
        <v>0</v>
      </c>
      <c r="AP22">
        <v>1.8523259999999999</v>
      </c>
      <c r="AQ22">
        <v>19.434239999999999</v>
      </c>
      <c r="AR22">
        <v>2.3413629999999999</v>
      </c>
      <c r="AS22">
        <v>4.5387050000000002</v>
      </c>
      <c r="AT22">
        <v>14.461301000000001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1682.048235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344.14800000000002</v>
      </c>
      <c r="L23">
        <v>340.07992000000002</v>
      </c>
      <c r="M23">
        <v>74.227999999999994</v>
      </c>
      <c r="N23">
        <v>56.933840000000004</v>
      </c>
      <c r="O23">
        <v>119.213662</v>
      </c>
      <c r="P23">
        <v>121.06635</v>
      </c>
      <c r="Q23">
        <v>6.2370799999999997</v>
      </c>
      <c r="R23">
        <v>11.99216</v>
      </c>
      <c r="S23">
        <v>10.256959999999999</v>
      </c>
      <c r="T23">
        <v>0</v>
      </c>
      <c r="U23">
        <v>403.69427999999999</v>
      </c>
      <c r="V23">
        <v>4.7139600000000002</v>
      </c>
      <c r="W23">
        <v>11.568</v>
      </c>
      <c r="X23">
        <v>50.465400000000002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8.5545360000000006</v>
      </c>
      <c r="AG23">
        <v>21.620591999999998</v>
      </c>
      <c r="AH23">
        <v>0</v>
      </c>
      <c r="AI23">
        <v>0</v>
      </c>
      <c r="AJ23">
        <v>0</v>
      </c>
      <c r="AK23">
        <v>52.602587999999997</v>
      </c>
      <c r="AL23">
        <v>1.3442019999999999</v>
      </c>
      <c r="AM23">
        <v>0</v>
      </c>
      <c r="AN23">
        <v>0.70077</v>
      </c>
      <c r="AO23">
        <v>0</v>
      </c>
      <c r="AP23">
        <v>0.86441900000000005</v>
      </c>
      <c r="AQ23">
        <v>30.001608000000001</v>
      </c>
      <c r="AR23">
        <v>2.3413629999999999</v>
      </c>
      <c r="AS23">
        <v>4.5387050000000002</v>
      </c>
      <c r="AT23">
        <v>14.461301000000001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1691.627696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344.14800000000002</v>
      </c>
      <c r="L24">
        <v>340.07992000000002</v>
      </c>
      <c r="M24">
        <v>74.227999999999994</v>
      </c>
      <c r="N24">
        <v>56.933840000000004</v>
      </c>
      <c r="O24">
        <v>119.213662</v>
      </c>
      <c r="P24">
        <v>121.06635</v>
      </c>
      <c r="Q24">
        <v>6.2370799999999997</v>
      </c>
      <c r="R24">
        <v>11.99216</v>
      </c>
      <c r="S24">
        <v>10.256959999999999</v>
      </c>
      <c r="T24">
        <v>0</v>
      </c>
      <c r="U24">
        <v>403.69427999999999</v>
      </c>
      <c r="V24">
        <v>4.7139600000000002</v>
      </c>
      <c r="W24">
        <v>11.568</v>
      </c>
      <c r="X24">
        <v>93.643731000000002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15.885612999999999</v>
      </c>
      <c r="AF24">
        <v>8.5545360000000006</v>
      </c>
      <c r="AG24">
        <v>21.620591999999998</v>
      </c>
      <c r="AH24">
        <v>0</v>
      </c>
      <c r="AI24">
        <v>0</v>
      </c>
      <c r="AJ24">
        <v>0</v>
      </c>
      <c r="AK24">
        <v>52.602587999999997</v>
      </c>
      <c r="AL24">
        <v>1.3442019999999999</v>
      </c>
      <c r="AM24">
        <v>0</v>
      </c>
      <c r="AN24">
        <v>0.70077</v>
      </c>
      <c r="AO24">
        <v>0</v>
      </c>
      <c r="AP24">
        <v>0.86441900000000005</v>
      </c>
      <c r="AQ24">
        <v>30.001608000000001</v>
      </c>
      <c r="AR24">
        <v>2.3413629999999999</v>
      </c>
      <c r="AS24">
        <v>4.5387050000000002</v>
      </c>
      <c r="AT24">
        <v>14.461301000000001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1750.69164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344.14800000000002</v>
      </c>
      <c r="L25">
        <v>340.07992000000002</v>
      </c>
      <c r="M25">
        <v>74.227999999999994</v>
      </c>
      <c r="N25">
        <v>56.933840000000004</v>
      </c>
      <c r="O25">
        <v>119.213662</v>
      </c>
      <c r="P25">
        <v>121.06635</v>
      </c>
      <c r="Q25">
        <v>6.2370799999999997</v>
      </c>
      <c r="R25">
        <v>11.99216</v>
      </c>
      <c r="S25">
        <v>10.256959999999999</v>
      </c>
      <c r="T25">
        <v>0</v>
      </c>
      <c r="U25">
        <v>403.69427999999999</v>
      </c>
      <c r="V25">
        <v>4.7139600000000002</v>
      </c>
      <c r="W25">
        <v>21.481968999999999</v>
      </c>
      <c r="X25">
        <v>93.643731000000002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21.620591999999998</v>
      </c>
      <c r="AH25">
        <v>0</v>
      </c>
      <c r="AI25">
        <v>0</v>
      </c>
      <c r="AJ25">
        <v>0</v>
      </c>
      <c r="AK25">
        <v>52.602587999999997</v>
      </c>
      <c r="AL25">
        <v>1.3442019999999999</v>
      </c>
      <c r="AM25">
        <v>0</v>
      </c>
      <c r="AN25">
        <v>0.70077</v>
      </c>
      <c r="AO25">
        <v>0</v>
      </c>
      <c r="AP25">
        <v>0</v>
      </c>
      <c r="AQ25">
        <v>45.002412</v>
      </c>
      <c r="AR25">
        <v>2.3413629999999999</v>
      </c>
      <c r="AS25">
        <v>4.5387050000000002</v>
      </c>
      <c r="AT25">
        <v>14.461301000000001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1791.6880079999999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347.04</v>
      </c>
      <c r="L26">
        <v>340.07992000000002</v>
      </c>
      <c r="M26">
        <v>74.227999999999994</v>
      </c>
      <c r="N26">
        <v>56.933840000000004</v>
      </c>
      <c r="O26">
        <v>119.213662</v>
      </c>
      <c r="P26">
        <v>121.06635</v>
      </c>
      <c r="Q26">
        <v>6.2370799999999997</v>
      </c>
      <c r="R26">
        <v>16.03267</v>
      </c>
      <c r="S26">
        <v>10.256959999999999</v>
      </c>
      <c r="T26">
        <v>0</v>
      </c>
      <c r="U26">
        <v>403.69427999999999</v>
      </c>
      <c r="V26">
        <v>13.679226</v>
      </c>
      <c r="W26">
        <v>32.894958000000003</v>
      </c>
      <c r="X26">
        <v>140.995508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21.620591999999998</v>
      </c>
      <c r="AH26">
        <v>18.25816</v>
      </c>
      <c r="AI26">
        <v>0</v>
      </c>
      <c r="AJ26">
        <v>0</v>
      </c>
      <c r="AK26">
        <v>52.602587999999997</v>
      </c>
      <c r="AL26">
        <v>1.3442019999999999</v>
      </c>
      <c r="AM26">
        <v>0</v>
      </c>
      <c r="AN26">
        <v>0.70077</v>
      </c>
      <c r="AO26">
        <v>0</v>
      </c>
      <c r="AP26">
        <v>0</v>
      </c>
      <c r="AQ26">
        <v>45.002412</v>
      </c>
      <c r="AR26">
        <v>2.3413629999999999</v>
      </c>
      <c r="AS26">
        <v>4.5387050000000002</v>
      </c>
      <c r="AT26">
        <v>14.461301000000001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1893.4158490000002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413.87681099999998</v>
      </c>
      <c r="L27">
        <v>345.86392000000001</v>
      </c>
      <c r="M27">
        <v>74.227999999999994</v>
      </c>
      <c r="N27">
        <v>56.933840000000004</v>
      </c>
      <c r="O27">
        <v>119.213662</v>
      </c>
      <c r="P27">
        <v>121.06635</v>
      </c>
      <c r="Q27">
        <v>7.356185</v>
      </c>
      <c r="R27">
        <v>18.147300000000001</v>
      </c>
      <c r="S27">
        <v>15.281863</v>
      </c>
      <c r="T27">
        <v>0</v>
      </c>
      <c r="U27">
        <v>403.69427999999999</v>
      </c>
      <c r="V27">
        <v>14.050011</v>
      </c>
      <c r="W27">
        <v>32.894958000000003</v>
      </c>
      <c r="X27">
        <v>140.995508</v>
      </c>
      <c r="Y27">
        <v>0</v>
      </c>
      <c r="Z27">
        <v>1.0604</v>
      </c>
      <c r="AA27">
        <v>7.9963800000000003</v>
      </c>
      <c r="AB27">
        <v>0</v>
      </c>
      <c r="AC27">
        <v>0</v>
      </c>
      <c r="AD27">
        <v>17.614277000000001</v>
      </c>
      <c r="AE27">
        <v>31.771227</v>
      </c>
      <c r="AF27">
        <v>8.5545360000000006</v>
      </c>
      <c r="AG27">
        <v>21.620591999999998</v>
      </c>
      <c r="AH27">
        <v>36.51632</v>
      </c>
      <c r="AI27">
        <v>0</v>
      </c>
      <c r="AJ27">
        <v>0</v>
      </c>
      <c r="AK27">
        <v>52.602587999999997</v>
      </c>
      <c r="AL27">
        <v>1.3442019999999999</v>
      </c>
      <c r="AM27">
        <v>0</v>
      </c>
      <c r="AN27">
        <v>0.70077</v>
      </c>
      <c r="AO27">
        <v>0</v>
      </c>
      <c r="AP27">
        <v>0</v>
      </c>
      <c r="AQ27">
        <v>45.002412</v>
      </c>
      <c r="AR27">
        <v>2.3413629999999999</v>
      </c>
      <c r="AS27">
        <v>16.079982999999999</v>
      </c>
      <c r="AT27">
        <v>14.461301000000001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2021.2690390000002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501.28</v>
      </c>
      <c r="L28">
        <v>345.86392000000001</v>
      </c>
      <c r="M28">
        <v>74.227999999999994</v>
      </c>
      <c r="N28">
        <v>56.933840000000004</v>
      </c>
      <c r="O28">
        <v>119.213662</v>
      </c>
      <c r="P28">
        <v>121.06635</v>
      </c>
      <c r="Q28">
        <v>8.3980789999999992</v>
      </c>
      <c r="R28">
        <v>24.787524999999999</v>
      </c>
      <c r="S28">
        <v>16.764441999999999</v>
      </c>
      <c r="T28">
        <v>0</v>
      </c>
      <c r="U28">
        <v>403.69427999999999</v>
      </c>
      <c r="V28">
        <v>16.942011000000001</v>
      </c>
      <c r="W28">
        <v>32.894958000000003</v>
      </c>
      <c r="X28">
        <v>140.995508</v>
      </c>
      <c r="Y28">
        <v>0</v>
      </c>
      <c r="Z28">
        <v>1.0604</v>
      </c>
      <c r="AA28">
        <v>13.543583</v>
      </c>
      <c r="AB28">
        <v>3.2125300000000001</v>
      </c>
      <c r="AC28">
        <v>0</v>
      </c>
      <c r="AD28">
        <v>17.614277000000001</v>
      </c>
      <c r="AE28">
        <v>31.771227</v>
      </c>
      <c r="AF28">
        <v>8.5545360000000006</v>
      </c>
      <c r="AG28">
        <v>21.620591999999998</v>
      </c>
      <c r="AH28">
        <v>54.774479999999997</v>
      </c>
      <c r="AI28">
        <v>0</v>
      </c>
      <c r="AJ28">
        <v>0</v>
      </c>
      <c r="AK28">
        <v>52.602587999999997</v>
      </c>
      <c r="AL28">
        <v>1.3442019999999999</v>
      </c>
      <c r="AM28">
        <v>0</v>
      </c>
      <c r="AN28">
        <v>0.70077</v>
      </c>
      <c r="AO28">
        <v>0</v>
      </c>
      <c r="AP28">
        <v>0</v>
      </c>
      <c r="AQ28">
        <v>45.002412</v>
      </c>
      <c r="AR28">
        <v>2.3413629999999999</v>
      </c>
      <c r="AS28">
        <v>16.079982999999999</v>
      </c>
      <c r="AT28">
        <v>14.461301000000001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2147.746819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570.31686000000002</v>
      </c>
      <c r="L29">
        <v>377.14581600000002</v>
      </c>
      <c r="M29">
        <v>74.227999999999994</v>
      </c>
      <c r="N29">
        <v>56.933840000000004</v>
      </c>
      <c r="O29">
        <v>119.213662</v>
      </c>
      <c r="P29">
        <v>121.06635</v>
      </c>
      <c r="Q29">
        <v>8.3980789999999992</v>
      </c>
      <c r="R29">
        <v>24.787524999999999</v>
      </c>
      <c r="S29">
        <v>16.764441999999999</v>
      </c>
      <c r="T29">
        <v>0</v>
      </c>
      <c r="U29">
        <v>403.69427999999999</v>
      </c>
      <c r="V29">
        <v>16.942011000000001</v>
      </c>
      <c r="W29">
        <v>32.894958000000003</v>
      </c>
      <c r="X29">
        <v>140.995508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26.421416000000001</v>
      </c>
      <c r="AE29">
        <v>31.771227</v>
      </c>
      <c r="AF29">
        <v>17.109072000000001</v>
      </c>
      <c r="AG29">
        <v>21.620591999999998</v>
      </c>
      <c r="AH29">
        <v>77.597179999999994</v>
      </c>
      <c r="AI29">
        <v>0</v>
      </c>
      <c r="AJ29">
        <v>0</v>
      </c>
      <c r="AK29">
        <v>52.602587999999997</v>
      </c>
      <c r="AL29">
        <v>6.7210080000000003</v>
      </c>
      <c r="AM29">
        <v>0</v>
      </c>
      <c r="AN29">
        <v>0.70077</v>
      </c>
      <c r="AO29">
        <v>0</v>
      </c>
      <c r="AP29">
        <v>0</v>
      </c>
      <c r="AQ29">
        <v>45.002412</v>
      </c>
      <c r="AR29">
        <v>2.3413629999999999</v>
      </c>
      <c r="AS29">
        <v>16.079982999999999</v>
      </c>
      <c r="AT29">
        <v>14.461301000000001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2317.4487200000008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570.31686000000002</v>
      </c>
      <c r="L30">
        <v>438.84181599999999</v>
      </c>
      <c r="M30">
        <v>74.227999999999994</v>
      </c>
      <c r="N30">
        <v>56.933840000000004</v>
      </c>
      <c r="O30">
        <v>119.213662</v>
      </c>
      <c r="P30">
        <v>121.06635</v>
      </c>
      <c r="Q30">
        <v>8.3980789999999992</v>
      </c>
      <c r="R30">
        <v>26.932096000000001</v>
      </c>
      <c r="S30">
        <v>16.764441999999999</v>
      </c>
      <c r="T30">
        <v>0</v>
      </c>
      <c r="U30">
        <v>403.69427999999999</v>
      </c>
      <c r="V30">
        <v>16.942011000000001</v>
      </c>
      <c r="W30">
        <v>32.894958000000003</v>
      </c>
      <c r="X30">
        <v>140.995508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47.656840000000003</v>
      </c>
      <c r="AF30">
        <v>25.663608</v>
      </c>
      <c r="AG30">
        <v>21.620591999999998</v>
      </c>
      <c r="AH30">
        <v>104.98442</v>
      </c>
      <c r="AI30">
        <v>0</v>
      </c>
      <c r="AJ30">
        <v>0</v>
      </c>
      <c r="AK30">
        <v>52.602587999999997</v>
      </c>
      <c r="AL30">
        <v>53.768064000000003</v>
      </c>
      <c r="AM30">
        <v>0</v>
      </c>
      <c r="AN30">
        <v>0.70077</v>
      </c>
      <c r="AO30">
        <v>0</v>
      </c>
      <c r="AP30">
        <v>0</v>
      </c>
      <c r="AQ30">
        <v>45.002412</v>
      </c>
      <c r="AR30">
        <v>2.3413629999999999</v>
      </c>
      <c r="AS30">
        <v>16.079982999999999</v>
      </c>
      <c r="AT30">
        <v>14.461301000000001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2531.5972489999999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570.31686000000002</v>
      </c>
      <c r="L31">
        <v>535.24181599999997</v>
      </c>
      <c r="M31">
        <v>81.733226999999999</v>
      </c>
      <c r="N31">
        <v>56.933840000000004</v>
      </c>
      <c r="O31">
        <v>119.213662</v>
      </c>
      <c r="P31">
        <v>121.06635</v>
      </c>
      <c r="Q31">
        <v>8.3980789999999992</v>
      </c>
      <c r="R31">
        <v>27.196560999999999</v>
      </c>
      <c r="S31">
        <v>16.764441999999999</v>
      </c>
      <c r="T31">
        <v>0</v>
      </c>
      <c r="U31">
        <v>403.69427999999999</v>
      </c>
      <c r="V31">
        <v>16.942011000000001</v>
      </c>
      <c r="W31">
        <v>32.894958000000003</v>
      </c>
      <c r="X31">
        <v>140.995508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47.656840000000003</v>
      </c>
      <c r="AF31">
        <v>25.663608</v>
      </c>
      <c r="AG31">
        <v>21.620591999999998</v>
      </c>
      <c r="AH31">
        <v>132.37165999999999</v>
      </c>
      <c r="AI31">
        <v>0</v>
      </c>
      <c r="AJ31">
        <v>0</v>
      </c>
      <c r="AK31">
        <v>52.602587999999997</v>
      </c>
      <c r="AL31">
        <v>53.768064000000003</v>
      </c>
      <c r="AM31">
        <v>0</v>
      </c>
      <c r="AN31">
        <v>0.70077</v>
      </c>
      <c r="AO31">
        <v>0</v>
      </c>
      <c r="AP31">
        <v>0</v>
      </c>
      <c r="AQ31">
        <v>45.002412</v>
      </c>
      <c r="AR31">
        <v>2.3413629999999999</v>
      </c>
      <c r="AS31">
        <v>4.5387050000000002</v>
      </c>
      <c r="AT31">
        <v>14.461301000000001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2651.6129029999997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639.31347800000003</v>
      </c>
      <c r="L32">
        <v>624.98408700000005</v>
      </c>
      <c r="M32">
        <v>88.654989999999998</v>
      </c>
      <c r="N32">
        <v>56.933840000000004</v>
      </c>
      <c r="O32">
        <v>119.213662</v>
      </c>
      <c r="P32">
        <v>121.06635</v>
      </c>
      <c r="Q32">
        <v>10.517239999999999</v>
      </c>
      <c r="R32">
        <v>29.283913999999999</v>
      </c>
      <c r="S32">
        <v>25.424121</v>
      </c>
      <c r="T32">
        <v>0</v>
      </c>
      <c r="U32">
        <v>403.69427999999999</v>
      </c>
      <c r="V32">
        <v>16.942011000000001</v>
      </c>
      <c r="W32">
        <v>32.894958000000003</v>
      </c>
      <c r="X32">
        <v>140.995508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47.656840000000003</v>
      </c>
      <c r="AF32">
        <v>25.663608</v>
      </c>
      <c r="AG32">
        <v>21.620591999999998</v>
      </c>
      <c r="AH32">
        <v>135.29296600000001</v>
      </c>
      <c r="AI32">
        <v>0</v>
      </c>
      <c r="AJ32">
        <v>0</v>
      </c>
      <c r="AK32">
        <v>52.602587999999997</v>
      </c>
      <c r="AL32">
        <v>53.768064000000003</v>
      </c>
      <c r="AM32">
        <v>0</v>
      </c>
      <c r="AN32">
        <v>0.70077</v>
      </c>
      <c r="AO32">
        <v>0</v>
      </c>
      <c r="AP32">
        <v>0</v>
      </c>
      <c r="AQ32">
        <v>45.002412</v>
      </c>
      <c r="AR32">
        <v>3.1927680000000001</v>
      </c>
      <c r="AS32">
        <v>4.5387050000000002</v>
      </c>
      <c r="AT32">
        <v>14.461301000000001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2833.9124589999997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658.24727800000005</v>
      </c>
      <c r="L33">
        <v>628.26299600000004</v>
      </c>
      <c r="M33">
        <v>88.688000000000002</v>
      </c>
      <c r="N33">
        <v>56.933840000000004</v>
      </c>
      <c r="O33">
        <v>119.213662</v>
      </c>
      <c r="P33">
        <v>121.06635</v>
      </c>
      <c r="Q33">
        <v>10.517239999999999</v>
      </c>
      <c r="R33">
        <v>29.612922999999999</v>
      </c>
      <c r="S33">
        <v>25.440055999999998</v>
      </c>
      <c r="T33">
        <v>0</v>
      </c>
      <c r="U33">
        <v>403.69427999999999</v>
      </c>
      <c r="V33">
        <v>16.942011000000001</v>
      </c>
      <c r="W33">
        <v>32.894958000000003</v>
      </c>
      <c r="X33">
        <v>140.995508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47.656840000000003</v>
      </c>
      <c r="AF33">
        <v>25.663608</v>
      </c>
      <c r="AG33">
        <v>21.620591999999998</v>
      </c>
      <c r="AH33">
        <v>135.29296600000001</v>
      </c>
      <c r="AI33">
        <v>0</v>
      </c>
      <c r="AJ33">
        <v>0</v>
      </c>
      <c r="AK33">
        <v>52.602587999999997</v>
      </c>
      <c r="AL33">
        <v>6.7210080000000003</v>
      </c>
      <c r="AM33">
        <v>0</v>
      </c>
      <c r="AN33">
        <v>0.70077</v>
      </c>
      <c r="AO33">
        <v>0</v>
      </c>
      <c r="AP33">
        <v>0</v>
      </c>
      <c r="AQ33">
        <v>45.002412</v>
      </c>
      <c r="AR33">
        <v>34.056192000000003</v>
      </c>
      <c r="AS33">
        <v>4.5387050000000002</v>
      </c>
      <c r="AT33">
        <v>14.461301000000001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2818.4013340000001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658.24727800000005</v>
      </c>
      <c r="L34">
        <v>628.26299600000004</v>
      </c>
      <c r="M34">
        <v>88.688000000000002</v>
      </c>
      <c r="N34">
        <v>56.933840000000004</v>
      </c>
      <c r="O34">
        <v>119.213662</v>
      </c>
      <c r="P34">
        <v>121.06635</v>
      </c>
      <c r="Q34">
        <v>10.517239999999999</v>
      </c>
      <c r="R34">
        <v>32.029189000000002</v>
      </c>
      <c r="S34">
        <v>25.440055999999998</v>
      </c>
      <c r="T34">
        <v>0</v>
      </c>
      <c r="U34">
        <v>403.69427999999999</v>
      </c>
      <c r="V34">
        <v>16.942011000000001</v>
      </c>
      <c r="W34">
        <v>32.894958000000003</v>
      </c>
      <c r="X34">
        <v>140.995508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17.614277000000001</v>
      </c>
      <c r="AE34">
        <v>47.656840000000003</v>
      </c>
      <c r="AF34">
        <v>25.663608</v>
      </c>
      <c r="AG34">
        <v>21.620591999999998</v>
      </c>
      <c r="AH34">
        <v>135.29296600000001</v>
      </c>
      <c r="AI34">
        <v>0</v>
      </c>
      <c r="AJ34">
        <v>0</v>
      </c>
      <c r="AK34">
        <v>52.602587999999997</v>
      </c>
      <c r="AL34">
        <v>1.3442019999999999</v>
      </c>
      <c r="AM34">
        <v>0</v>
      </c>
      <c r="AN34">
        <v>0.70077</v>
      </c>
      <c r="AO34">
        <v>0</v>
      </c>
      <c r="AP34">
        <v>0</v>
      </c>
      <c r="AQ34">
        <v>45.002412</v>
      </c>
      <c r="AR34">
        <v>34.056192000000003</v>
      </c>
      <c r="AS34">
        <v>4.5387050000000002</v>
      </c>
      <c r="AT34">
        <v>14.461301000000001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2815.4407940000006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658.24727800000005</v>
      </c>
      <c r="L35">
        <v>628.26299600000004</v>
      </c>
      <c r="M35">
        <v>88.688000000000002</v>
      </c>
      <c r="N35">
        <v>56.933840000000004</v>
      </c>
      <c r="O35">
        <v>119.213662</v>
      </c>
      <c r="P35">
        <v>121.06635</v>
      </c>
      <c r="Q35">
        <v>10.517239999999999</v>
      </c>
      <c r="R35">
        <v>32.029189000000002</v>
      </c>
      <c r="S35">
        <v>25.440055999999998</v>
      </c>
      <c r="T35">
        <v>0</v>
      </c>
      <c r="U35">
        <v>403.69427999999999</v>
      </c>
      <c r="V35">
        <v>16.942011000000001</v>
      </c>
      <c r="W35">
        <v>32.894958000000003</v>
      </c>
      <c r="X35">
        <v>140.995508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8.8071389999999994</v>
      </c>
      <c r="AE35">
        <v>47.656840000000003</v>
      </c>
      <c r="AF35">
        <v>25.663608</v>
      </c>
      <c r="AG35">
        <v>21.620591999999998</v>
      </c>
      <c r="AH35">
        <v>109.54895999999999</v>
      </c>
      <c r="AI35">
        <v>0</v>
      </c>
      <c r="AJ35">
        <v>0</v>
      </c>
      <c r="AK35">
        <v>52.602587999999997</v>
      </c>
      <c r="AL35">
        <v>1.3442019999999999</v>
      </c>
      <c r="AM35">
        <v>0</v>
      </c>
      <c r="AN35">
        <v>0.70077</v>
      </c>
      <c r="AO35">
        <v>0</v>
      </c>
      <c r="AP35">
        <v>0.37046499999999999</v>
      </c>
      <c r="AQ35">
        <v>45.002412</v>
      </c>
      <c r="AR35">
        <v>4.2570240000000004</v>
      </c>
      <c r="AS35">
        <v>4.5387050000000002</v>
      </c>
      <c r="AT35">
        <v>14.461301000000001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2746.2945240000004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658.24727800000005</v>
      </c>
      <c r="L36">
        <v>628.26299600000004</v>
      </c>
      <c r="M36">
        <v>88.688000000000002</v>
      </c>
      <c r="N36">
        <v>56.933840000000004</v>
      </c>
      <c r="O36">
        <v>119.213662</v>
      </c>
      <c r="P36">
        <v>121.06635</v>
      </c>
      <c r="Q36">
        <v>10.517239999999999</v>
      </c>
      <c r="R36">
        <v>35.405082</v>
      </c>
      <c r="S36">
        <v>25.440055999999998</v>
      </c>
      <c r="T36">
        <v>0</v>
      </c>
      <c r="U36">
        <v>403.69427999999999</v>
      </c>
      <c r="V36">
        <v>16.942011000000001</v>
      </c>
      <c r="W36">
        <v>32.894958000000003</v>
      </c>
      <c r="X36">
        <v>140.995508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31.771227</v>
      </c>
      <c r="AF36">
        <v>17.109072000000001</v>
      </c>
      <c r="AG36">
        <v>21.620591999999998</v>
      </c>
      <c r="AH36">
        <v>90.195310000000006</v>
      </c>
      <c r="AI36">
        <v>0</v>
      </c>
      <c r="AJ36">
        <v>0</v>
      </c>
      <c r="AK36">
        <v>52.602587999999997</v>
      </c>
      <c r="AL36">
        <v>1.3442019999999999</v>
      </c>
      <c r="AM36">
        <v>0</v>
      </c>
      <c r="AN36">
        <v>0.70077</v>
      </c>
      <c r="AO36">
        <v>0</v>
      </c>
      <c r="AP36">
        <v>0.37046499999999999</v>
      </c>
      <c r="AQ36">
        <v>45.002412</v>
      </c>
      <c r="AR36">
        <v>2.554214</v>
      </c>
      <c r="AS36">
        <v>4.5387050000000002</v>
      </c>
      <c r="AT36">
        <v>14.461301000000001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2647.1915140000006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658.24727800000005</v>
      </c>
      <c r="L37">
        <v>628.26299600000004</v>
      </c>
      <c r="M37">
        <v>88.688000000000002</v>
      </c>
      <c r="N37">
        <v>56.933840000000004</v>
      </c>
      <c r="O37">
        <v>119.213662</v>
      </c>
      <c r="P37">
        <v>121.06635</v>
      </c>
      <c r="Q37">
        <v>10.517239999999999</v>
      </c>
      <c r="R37">
        <v>35.553091000000002</v>
      </c>
      <c r="S37">
        <v>25.440055999999998</v>
      </c>
      <c r="T37">
        <v>0</v>
      </c>
      <c r="U37">
        <v>403.69427999999999</v>
      </c>
      <c r="V37">
        <v>16.942011000000001</v>
      </c>
      <c r="W37">
        <v>32.894958000000003</v>
      </c>
      <c r="X37">
        <v>140.995508</v>
      </c>
      <c r="Y37">
        <v>0</v>
      </c>
      <c r="Z37">
        <v>0</v>
      </c>
      <c r="AA37">
        <v>0</v>
      </c>
      <c r="AB37">
        <v>12.695919</v>
      </c>
      <c r="AC37">
        <v>0</v>
      </c>
      <c r="AD37">
        <v>0</v>
      </c>
      <c r="AE37">
        <v>31.771227</v>
      </c>
      <c r="AF37">
        <v>8.5545360000000006</v>
      </c>
      <c r="AG37">
        <v>21.620591999999998</v>
      </c>
      <c r="AH37">
        <v>67.646483000000003</v>
      </c>
      <c r="AI37">
        <v>0</v>
      </c>
      <c r="AJ37">
        <v>0</v>
      </c>
      <c r="AK37">
        <v>52.602587999999997</v>
      </c>
      <c r="AL37">
        <v>1.3442019999999999</v>
      </c>
      <c r="AM37">
        <v>0</v>
      </c>
      <c r="AN37">
        <v>0.70077</v>
      </c>
      <c r="AO37">
        <v>0</v>
      </c>
      <c r="AP37">
        <v>0.37046499999999999</v>
      </c>
      <c r="AQ37">
        <v>45.002412</v>
      </c>
      <c r="AR37">
        <v>2.554214</v>
      </c>
      <c r="AS37">
        <v>4.5387050000000002</v>
      </c>
      <c r="AT37">
        <v>14.461301000000001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2602.312684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658.24727800000005</v>
      </c>
      <c r="L38">
        <v>628.26299600000004</v>
      </c>
      <c r="M38">
        <v>88.688000000000002</v>
      </c>
      <c r="N38">
        <v>56.933840000000004</v>
      </c>
      <c r="O38">
        <v>119.213662</v>
      </c>
      <c r="P38">
        <v>121.06635</v>
      </c>
      <c r="Q38">
        <v>10.517239999999999</v>
      </c>
      <c r="R38">
        <v>35.553091000000002</v>
      </c>
      <c r="S38">
        <v>25.440055999999998</v>
      </c>
      <c r="T38">
        <v>0</v>
      </c>
      <c r="U38">
        <v>403.69427999999999</v>
      </c>
      <c r="V38">
        <v>16.942011000000001</v>
      </c>
      <c r="W38">
        <v>32.894958000000003</v>
      </c>
      <c r="X38">
        <v>140.995508</v>
      </c>
      <c r="Y38">
        <v>0</v>
      </c>
      <c r="Z38">
        <v>0</v>
      </c>
      <c r="AA38">
        <v>0</v>
      </c>
      <c r="AB38">
        <v>12.695919</v>
      </c>
      <c r="AC38">
        <v>0</v>
      </c>
      <c r="AD38">
        <v>0</v>
      </c>
      <c r="AE38">
        <v>15.885612999999999</v>
      </c>
      <c r="AF38">
        <v>8.5545360000000006</v>
      </c>
      <c r="AG38">
        <v>21.620591999999998</v>
      </c>
      <c r="AH38">
        <v>36.51632</v>
      </c>
      <c r="AI38">
        <v>0</v>
      </c>
      <c r="AJ38">
        <v>0</v>
      </c>
      <c r="AK38">
        <v>52.602587999999997</v>
      </c>
      <c r="AL38">
        <v>1.3442019999999999</v>
      </c>
      <c r="AM38">
        <v>0</v>
      </c>
      <c r="AN38">
        <v>0.70077</v>
      </c>
      <c r="AO38">
        <v>0</v>
      </c>
      <c r="AP38">
        <v>0.37046499999999999</v>
      </c>
      <c r="AQ38">
        <v>45.002412</v>
      </c>
      <c r="AR38">
        <v>2.554214</v>
      </c>
      <c r="AS38">
        <v>4.5387050000000002</v>
      </c>
      <c r="AT38">
        <v>14.461301000000001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2555.2969069999999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658.24727800000005</v>
      </c>
      <c r="L39">
        <v>628.26299600000004</v>
      </c>
      <c r="M39">
        <v>88.688000000000002</v>
      </c>
      <c r="N39">
        <v>56.933840000000004</v>
      </c>
      <c r="O39">
        <v>119.213662</v>
      </c>
      <c r="P39">
        <v>121.06635</v>
      </c>
      <c r="Q39">
        <v>10.517239999999999</v>
      </c>
      <c r="R39">
        <v>35.553091000000002</v>
      </c>
      <c r="S39">
        <v>25.440055999999998</v>
      </c>
      <c r="T39">
        <v>0</v>
      </c>
      <c r="U39">
        <v>403.69427999999999</v>
      </c>
      <c r="V39">
        <v>16.942011000000001</v>
      </c>
      <c r="W39">
        <v>32.894958000000003</v>
      </c>
      <c r="X39">
        <v>140.995508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15.885612999999999</v>
      </c>
      <c r="AF39">
        <v>8.5545360000000006</v>
      </c>
      <c r="AG39">
        <v>21.620591999999998</v>
      </c>
      <c r="AH39">
        <v>19.444939999999999</v>
      </c>
      <c r="AI39">
        <v>0</v>
      </c>
      <c r="AJ39">
        <v>0</v>
      </c>
      <c r="AK39">
        <v>52.602587999999997</v>
      </c>
      <c r="AL39">
        <v>1.3442019999999999</v>
      </c>
      <c r="AM39">
        <v>0</v>
      </c>
      <c r="AN39">
        <v>0.70077</v>
      </c>
      <c r="AO39">
        <v>0</v>
      </c>
      <c r="AP39">
        <v>0.37046499999999999</v>
      </c>
      <c r="AQ39">
        <v>45.002412</v>
      </c>
      <c r="AR39">
        <v>2.554214</v>
      </c>
      <c r="AS39">
        <v>4.5387050000000002</v>
      </c>
      <c r="AT39">
        <v>14.461301000000001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2525.5296079999998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658.24727800000005</v>
      </c>
      <c r="L40">
        <v>628.26299600000004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10.517239999999999</v>
      </c>
      <c r="R40">
        <v>35.553091000000002</v>
      </c>
      <c r="S40">
        <v>25.440055999999998</v>
      </c>
      <c r="T40">
        <v>0</v>
      </c>
      <c r="U40">
        <v>403.69427999999999</v>
      </c>
      <c r="V40">
        <v>16.942011000000001</v>
      </c>
      <c r="W40">
        <v>32.894958000000003</v>
      </c>
      <c r="X40">
        <v>140.995508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15.885612999999999</v>
      </c>
      <c r="AF40">
        <v>8.5545360000000006</v>
      </c>
      <c r="AG40">
        <v>21.620591999999998</v>
      </c>
      <c r="AH40">
        <v>0</v>
      </c>
      <c r="AI40">
        <v>0</v>
      </c>
      <c r="AJ40">
        <v>0</v>
      </c>
      <c r="AK40">
        <v>52.602587999999997</v>
      </c>
      <c r="AL40">
        <v>1.3442019999999999</v>
      </c>
      <c r="AM40">
        <v>0</v>
      </c>
      <c r="AN40">
        <v>0.70077</v>
      </c>
      <c r="AO40">
        <v>0</v>
      </c>
      <c r="AP40">
        <v>0.37046499999999999</v>
      </c>
      <c r="AQ40">
        <v>30.001608000000001</v>
      </c>
      <c r="AR40">
        <v>2.554214</v>
      </c>
      <c r="AS40">
        <v>4.5387050000000002</v>
      </c>
      <c r="AT40">
        <v>14.461301000000001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2491.0838640000002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658.24727800000005</v>
      </c>
      <c r="L41">
        <v>628.26299600000004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10.517239999999999</v>
      </c>
      <c r="R41">
        <v>35.553091000000002</v>
      </c>
      <c r="S41">
        <v>25.440055999999998</v>
      </c>
      <c r="T41">
        <v>0</v>
      </c>
      <c r="U41">
        <v>403.69427999999999</v>
      </c>
      <c r="V41">
        <v>16.942011000000001</v>
      </c>
      <c r="W41">
        <v>32.894958000000003</v>
      </c>
      <c r="X41">
        <v>140.995508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15.885612999999999</v>
      </c>
      <c r="AF41">
        <v>8.5545360000000006</v>
      </c>
      <c r="AG41">
        <v>21.620591999999998</v>
      </c>
      <c r="AH41">
        <v>0</v>
      </c>
      <c r="AI41">
        <v>0</v>
      </c>
      <c r="AJ41">
        <v>0</v>
      </c>
      <c r="AK41">
        <v>52.602587999999997</v>
      </c>
      <c r="AL41">
        <v>1.3442019999999999</v>
      </c>
      <c r="AM41">
        <v>0</v>
      </c>
      <c r="AN41">
        <v>0.70077</v>
      </c>
      <c r="AO41">
        <v>0</v>
      </c>
      <c r="AP41">
        <v>0.37046499999999999</v>
      </c>
      <c r="AQ41">
        <v>30.001608000000001</v>
      </c>
      <c r="AR41">
        <v>2.554214</v>
      </c>
      <c r="AS41">
        <v>4.5387050000000002</v>
      </c>
      <c r="AT41">
        <v>14.461301000000001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2491.0838640000002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658.24727800000005</v>
      </c>
      <c r="L42">
        <v>628.26299600000004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10.517239999999999</v>
      </c>
      <c r="R42">
        <v>35.553091000000002</v>
      </c>
      <c r="S42">
        <v>25.440055999999998</v>
      </c>
      <c r="T42">
        <v>0</v>
      </c>
      <c r="U42">
        <v>403.69427999999999</v>
      </c>
      <c r="V42">
        <v>16.942011000000001</v>
      </c>
      <c r="W42">
        <v>32.894958000000003</v>
      </c>
      <c r="X42">
        <v>140.995508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21.620591999999998</v>
      </c>
      <c r="AH42">
        <v>0</v>
      </c>
      <c r="AI42">
        <v>0</v>
      </c>
      <c r="AJ42">
        <v>0</v>
      </c>
      <c r="AK42">
        <v>52.602587999999997</v>
      </c>
      <c r="AL42">
        <v>1.3442019999999999</v>
      </c>
      <c r="AM42">
        <v>0</v>
      </c>
      <c r="AN42">
        <v>0.70077</v>
      </c>
      <c r="AO42">
        <v>0</v>
      </c>
      <c r="AP42">
        <v>0.37046499999999999</v>
      </c>
      <c r="AQ42">
        <v>15.000804</v>
      </c>
      <c r="AR42">
        <v>2.554214</v>
      </c>
      <c r="AS42">
        <v>4.5387050000000002</v>
      </c>
      <c r="AT42">
        <v>14.461301000000001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2476.0830599999999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658.24727800000005</v>
      </c>
      <c r="L43">
        <v>628.26299600000004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10.517239999999999</v>
      </c>
      <c r="R43">
        <v>40.864055999999998</v>
      </c>
      <c r="S43">
        <v>25.440055999999998</v>
      </c>
      <c r="T43">
        <v>0</v>
      </c>
      <c r="U43">
        <v>403.69427999999999</v>
      </c>
      <c r="V43">
        <v>16.942011000000001</v>
      </c>
      <c r="W43">
        <v>32.894958000000003</v>
      </c>
      <c r="X43">
        <v>140.995508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21.620591999999998</v>
      </c>
      <c r="AH43">
        <v>0</v>
      </c>
      <c r="AI43">
        <v>0</v>
      </c>
      <c r="AJ43">
        <v>0</v>
      </c>
      <c r="AK43">
        <v>52.602587999999997</v>
      </c>
      <c r="AL43">
        <v>1.3442019999999999</v>
      </c>
      <c r="AM43">
        <v>0</v>
      </c>
      <c r="AN43">
        <v>0.70077</v>
      </c>
      <c r="AO43">
        <v>0</v>
      </c>
      <c r="AP43">
        <v>0.37046499999999999</v>
      </c>
      <c r="AQ43">
        <v>14.636412</v>
      </c>
      <c r="AR43">
        <v>2.6606399999999999</v>
      </c>
      <c r="AS43">
        <v>4.5387050000000002</v>
      </c>
      <c r="AT43">
        <v>14.461301000000001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2465.250446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658.24727800000005</v>
      </c>
      <c r="L44">
        <v>628.26299600000004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10.517239999999999</v>
      </c>
      <c r="R44">
        <v>40.864055999999998</v>
      </c>
      <c r="S44">
        <v>25.440055999999998</v>
      </c>
      <c r="T44">
        <v>0</v>
      </c>
      <c r="U44">
        <v>403.69427999999999</v>
      </c>
      <c r="V44">
        <v>16.942011000000001</v>
      </c>
      <c r="W44">
        <v>32.894958000000003</v>
      </c>
      <c r="X44">
        <v>140.995508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21.620591999999998</v>
      </c>
      <c r="AH44">
        <v>0</v>
      </c>
      <c r="AI44">
        <v>0</v>
      </c>
      <c r="AJ44">
        <v>0</v>
      </c>
      <c r="AK44">
        <v>52.602587999999997</v>
      </c>
      <c r="AL44">
        <v>1.3442019999999999</v>
      </c>
      <c r="AM44">
        <v>0</v>
      </c>
      <c r="AN44">
        <v>0.70077</v>
      </c>
      <c r="AO44">
        <v>0</v>
      </c>
      <c r="AP44">
        <v>0.37046499999999999</v>
      </c>
      <c r="AQ44">
        <v>13.968360000000001</v>
      </c>
      <c r="AR44">
        <v>3.1927680000000001</v>
      </c>
      <c r="AS44">
        <v>4.5387050000000002</v>
      </c>
      <c r="AT44">
        <v>14.461301000000001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2465.1145219999999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658.24727800000005</v>
      </c>
      <c r="L45">
        <v>628.26299600000004</v>
      </c>
      <c r="M45">
        <v>88.688000000000002</v>
      </c>
      <c r="N45">
        <v>56.933840000000004</v>
      </c>
      <c r="O45">
        <v>119.213662</v>
      </c>
      <c r="P45">
        <v>107.004</v>
      </c>
      <c r="Q45">
        <v>10.517239999999999</v>
      </c>
      <c r="R45">
        <v>40.864055999999998</v>
      </c>
      <c r="S45">
        <v>25.440055999999998</v>
      </c>
      <c r="T45">
        <v>0</v>
      </c>
      <c r="U45">
        <v>403.69427999999999</v>
      </c>
      <c r="V45">
        <v>16.942011000000001</v>
      </c>
      <c r="W45">
        <v>32.894958000000003</v>
      </c>
      <c r="X45">
        <v>140.995508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21.620591999999998</v>
      </c>
      <c r="AH45">
        <v>0</v>
      </c>
      <c r="AI45">
        <v>0</v>
      </c>
      <c r="AJ45">
        <v>0</v>
      </c>
      <c r="AK45">
        <v>52.602587999999997</v>
      </c>
      <c r="AL45">
        <v>1.3442019999999999</v>
      </c>
      <c r="AM45">
        <v>0</v>
      </c>
      <c r="AN45">
        <v>0.70077</v>
      </c>
      <c r="AO45">
        <v>0</v>
      </c>
      <c r="AP45">
        <v>0.37046499999999999</v>
      </c>
      <c r="AQ45">
        <v>0</v>
      </c>
      <c r="AR45">
        <v>34.056192000000003</v>
      </c>
      <c r="AS45">
        <v>4.5387050000000002</v>
      </c>
      <c r="AT45">
        <v>14.461301000000001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2467.947236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658.24727800000005</v>
      </c>
      <c r="L46">
        <v>628.26299600000004</v>
      </c>
      <c r="M46">
        <v>88.688000000000002</v>
      </c>
      <c r="N46">
        <v>56.933840000000004</v>
      </c>
      <c r="O46">
        <v>119.213662</v>
      </c>
      <c r="P46">
        <v>107.004</v>
      </c>
      <c r="Q46">
        <v>10.517239999999999</v>
      </c>
      <c r="R46">
        <v>40.864055999999998</v>
      </c>
      <c r="S46">
        <v>25.440055999999998</v>
      </c>
      <c r="T46">
        <v>0</v>
      </c>
      <c r="U46">
        <v>403.69427999999999</v>
      </c>
      <c r="V46">
        <v>16.942011000000001</v>
      </c>
      <c r="W46">
        <v>32.894958000000003</v>
      </c>
      <c r="X46">
        <v>140.995508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21.620591999999998</v>
      </c>
      <c r="AH46">
        <v>0</v>
      </c>
      <c r="AI46">
        <v>0</v>
      </c>
      <c r="AJ46">
        <v>0</v>
      </c>
      <c r="AK46">
        <v>52.602587999999997</v>
      </c>
      <c r="AL46">
        <v>1.3442019999999999</v>
      </c>
      <c r="AM46">
        <v>0</v>
      </c>
      <c r="AN46">
        <v>0.70077</v>
      </c>
      <c r="AO46">
        <v>0</v>
      </c>
      <c r="AP46">
        <v>0.37046499999999999</v>
      </c>
      <c r="AQ46">
        <v>0</v>
      </c>
      <c r="AR46">
        <v>34.056192000000003</v>
      </c>
      <c r="AS46">
        <v>16.079982999999999</v>
      </c>
      <c r="AT46">
        <v>14.461301000000001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2479.4885140000001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658.24727800000005</v>
      </c>
      <c r="L47">
        <v>628.26299600000004</v>
      </c>
      <c r="M47">
        <v>88.688000000000002</v>
      </c>
      <c r="N47">
        <v>56.933840000000004</v>
      </c>
      <c r="O47">
        <v>119.213662</v>
      </c>
      <c r="P47">
        <v>107.004</v>
      </c>
      <c r="Q47">
        <v>10.517239999999999</v>
      </c>
      <c r="R47">
        <v>40.864055999999998</v>
      </c>
      <c r="S47">
        <v>25.440055999999998</v>
      </c>
      <c r="T47">
        <v>0</v>
      </c>
      <c r="U47">
        <v>403.69427999999999</v>
      </c>
      <c r="V47">
        <v>16.942011000000001</v>
      </c>
      <c r="W47">
        <v>32.894958000000003</v>
      </c>
      <c r="X47">
        <v>140.995508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21.620591999999998</v>
      </c>
      <c r="AH47">
        <v>0</v>
      </c>
      <c r="AI47">
        <v>0</v>
      </c>
      <c r="AJ47">
        <v>0</v>
      </c>
      <c r="AK47">
        <v>52.602587999999997</v>
      </c>
      <c r="AL47">
        <v>1.3442019999999999</v>
      </c>
      <c r="AM47">
        <v>0</v>
      </c>
      <c r="AN47">
        <v>0.70077</v>
      </c>
      <c r="AO47">
        <v>0</v>
      </c>
      <c r="AP47">
        <v>0.37046499999999999</v>
      </c>
      <c r="AQ47">
        <v>0</v>
      </c>
      <c r="AR47">
        <v>3.1927680000000001</v>
      </c>
      <c r="AS47">
        <v>16.079982999999999</v>
      </c>
      <c r="AT47">
        <v>14.461301000000001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2448.62509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658.24727800000005</v>
      </c>
      <c r="L48">
        <v>628.26299600000004</v>
      </c>
      <c r="M48">
        <v>88.688000000000002</v>
      </c>
      <c r="N48">
        <v>56.933840000000004</v>
      </c>
      <c r="O48">
        <v>119.213662</v>
      </c>
      <c r="P48">
        <v>107.004</v>
      </c>
      <c r="Q48">
        <v>10.517239999999999</v>
      </c>
      <c r="R48">
        <v>40.864055999999998</v>
      </c>
      <c r="S48">
        <v>25.440055999999998</v>
      </c>
      <c r="T48">
        <v>0</v>
      </c>
      <c r="U48">
        <v>403.69427999999999</v>
      </c>
      <c r="V48">
        <v>16.942011000000001</v>
      </c>
      <c r="W48">
        <v>32.894958000000003</v>
      </c>
      <c r="X48">
        <v>140.995508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21.620591999999998</v>
      </c>
      <c r="AH48">
        <v>0</v>
      </c>
      <c r="AI48">
        <v>0</v>
      </c>
      <c r="AJ48">
        <v>0</v>
      </c>
      <c r="AK48">
        <v>52.602587999999997</v>
      </c>
      <c r="AL48">
        <v>1.3442019999999999</v>
      </c>
      <c r="AM48">
        <v>0</v>
      </c>
      <c r="AN48">
        <v>0.70077</v>
      </c>
      <c r="AO48">
        <v>0</v>
      </c>
      <c r="AP48">
        <v>0.37046499999999999</v>
      </c>
      <c r="AQ48">
        <v>0</v>
      </c>
      <c r="AR48">
        <v>2.6606399999999999</v>
      </c>
      <c r="AS48">
        <v>16.079982999999999</v>
      </c>
      <c r="AT48">
        <v>14.461301000000001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2448.0929620000002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658.24727800000005</v>
      </c>
      <c r="L49">
        <v>628.26299600000004</v>
      </c>
      <c r="M49">
        <v>88.688000000000002</v>
      </c>
      <c r="N49">
        <v>56.933840000000004</v>
      </c>
      <c r="O49">
        <v>119.213662</v>
      </c>
      <c r="P49">
        <v>107.004</v>
      </c>
      <c r="Q49">
        <v>10.517239999999999</v>
      </c>
      <c r="R49">
        <v>40.864055999999998</v>
      </c>
      <c r="S49">
        <v>25.440055999999998</v>
      </c>
      <c r="T49">
        <v>0</v>
      </c>
      <c r="U49">
        <v>403.69427999999999</v>
      </c>
      <c r="V49">
        <v>16.942011000000001</v>
      </c>
      <c r="W49">
        <v>32.894958000000003</v>
      </c>
      <c r="X49">
        <v>140.995508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21.620591999999998</v>
      </c>
      <c r="AH49">
        <v>0</v>
      </c>
      <c r="AI49">
        <v>0</v>
      </c>
      <c r="AJ49">
        <v>0</v>
      </c>
      <c r="AK49">
        <v>52.602587999999997</v>
      </c>
      <c r="AL49">
        <v>1.3442019999999999</v>
      </c>
      <c r="AM49">
        <v>0</v>
      </c>
      <c r="AN49">
        <v>0.70077</v>
      </c>
      <c r="AO49">
        <v>0</v>
      </c>
      <c r="AP49">
        <v>0.37046499999999999</v>
      </c>
      <c r="AQ49">
        <v>0</v>
      </c>
      <c r="AR49">
        <v>2.6606399999999999</v>
      </c>
      <c r="AS49">
        <v>16.079982999999999</v>
      </c>
      <c r="AT49">
        <v>14.461301000000001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2448.0929620000002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658.53647799999999</v>
      </c>
      <c r="L50">
        <v>628.26299600000004</v>
      </c>
      <c r="M50">
        <v>88.688000000000002</v>
      </c>
      <c r="N50">
        <v>56.933840000000004</v>
      </c>
      <c r="O50">
        <v>119.213662</v>
      </c>
      <c r="P50">
        <v>107.004</v>
      </c>
      <c r="Q50">
        <v>10.517239999999999</v>
      </c>
      <c r="R50">
        <v>40.864055999999998</v>
      </c>
      <c r="S50">
        <v>25.440055999999998</v>
      </c>
      <c r="T50">
        <v>0</v>
      </c>
      <c r="U50">
        <v>403.69427999999999</v>
      </c>
      <c r="V50">
        <v>16.942011000000001</v>
      </c>
      <c r="W50">
        <v>32.894958000000003</v>
      </c>
      <c r="X50">
        <v>140.995508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21.620591999999998</v>
      </c>
      <c r="AH50">
        <v>0</v>
      </c>
      <c r="AI50">
        <v>0</v>
      </c>
      <c r="AJ50">
        <v>0</v>
      </c>
      <c r="AK50">
        <v>52.602587999999997</v>
      </c>
      <c r="AL50">
        <v>1.3442019999999999</v>
      </c>
      <c r="AM50">
        <v>0</v>
      </c>
      <c r="AN50">
        <v>0.70077</v>
      </c>
      <c r="AO50">
        <v>0</v>
      </c>
      <c r="AP50">
        <v>0.37046499999999999</v>
      </c>
      <c r="AQ50">
        <v>0</v>
      </c>
      <c r="AR50">
        <v>2.6606399999999999</v>
      </c>
      <c r="AS50">
        <v>4.5387050000000002</v>
      </c>
      <c r="AT50">
        <v>14.461301000000001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2436.8408839999997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630.43083999999999</v>
      </c>
      <c r="L51">
        <v>628.26299600000004</v>
      </c>
      <c r="M51">
        <v>88.688000000000002</v>
      </c>
      <c r="N51">
        <v>56.933840000000004</v>
      </c>
      <c r="O51">
        <v>119.213662</v>
      </c>
      <c r="P51">
        <v>107.004</v>
      </c>
      <c r="Q51">
        <v>10.517239999999999</v>
      </c>
      <c r="R51">
        <v>40.864055999999998</v>
      </c>
      <c r="S51">
        <v>25.440055999999998</v>
      </c>
      <c r="T51">
        <v>0</v>
      </c>
      <c r="U51">
        <v>403.69427999999999</v>
      </c>
      <c r="V51">
        <v>16.942011000000001</v>
      </c>
      <c r="W51">
        <v>32.894958000000003</v>
      </c>
      <c r="X51">
        <v>140.995508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21.620591999999998</v>
      </c>
      <c r="AH51">
        <v>0</v>
      </c>
      <c r="AI51">
        <v>0</v>
      </c>
      <c r="AJ51">
        <v>0</v>
      </c>
      <c r="AK51">
        <v>52.602587999999997</v>
      </c>
      <c r="AL51">
        <v>1.3442019999999999</v>
      </c>
      <c r="AM51">
        <v>0</v>
      </c>
      <c r="AN51">
        <v>0.70077</v>
      </c>
      <c r="AO51">
        <v>0</v>
      </c>
      <c r="AP51">
        <v>0.123488</v>
      </c>
      <c r="AQ51">
        <v>0</v>
      </c>
      <c r="AR51">
        <v>2.6606399999999999</v>
      </c>
      <c r="AS51">
        <v>16.079982999999999</v>
      </c>
      <c r="AT51">
        <v>14.461301000000001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2420.0295470000001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577.41084000000001</v>
      </c>
      <c r="L52">
        <v>596.98109999999997</v>
      </c>
      <c r="M52">
        <v>88.688000000000002</v>
      </c>
      <c r="N52">
        <v>56.933840000000004</v>
      </c>
      <c r="O52">
        <v>119.213662</v>
      </c>
      <c r="P52">
        <v>107.004</v>
      </c>
      <c r="Q52">
        <v>9.6967800000000004</v>
      </c>
      <c r="R52">
        <v>35.372051999999996</v>
      </c>
      <c r="S52">
        <v>21.677468000000001</v>
      </c>
      <c r="T52">
        <v>0</v>
      </c>
      <c r="U52">
        <v>403.69427999999999</v>
      </c>
      <c r="V52">
        <v>16.942011000000001</v>
      </c>
      <c r="W52">
        <v>32.894958000000003</v>
      </c>
      <c r="X52">
        <v>140.995508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21.620591999999998</v>
      </c>
      <c r="AH52">
        <v>0</v>
      </c>
      <c r="AI52">
        <v>0</v>
      </c>
      <c r="AJ52">
        <v>0</v>
      </c>
      <c r="AK52">
        <v>52.602587999999997</v>
      </c>
      <c r="AL52">
        <v>1.3442019999999999</v>
      </c>
      <c r="AM52">
        <v>0</v>
      </c>
      <c r="AN52">
        <v>0.70077</v>
      </c>
      <c r="AO52">
        <v>0</v>
      </c>
      <c r="AP52">
        <v>0.123488</v>
      </c>
      <c r="AQ52">
        <v>0</v>
      </c>
      <c r="AR52">
        <v>2.6606399999999999</v>
      </c>
      <c r="AS52">
        <v>16.079982999999999</v>
      </c>
      <c r="AT52">
        <v>14.461301000000001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2325.6525990000005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591.87084000000004</v>
      </c>
      <c r="L53">
        <v>624.26146300000005</v>
      </c>
      <c r="M53">
        <v>88.688000000000002</v>
      </c>
      <c r="N53">
        <v>56.933840000000004</v>
      </c>
      <c r="O53">
        <v>119.213662</v>
      </c>
      <c r="P53">
        <v>107.004</v>
      </c>
      <c r="Q53">
        <v>9.8028519999999997</v>
      </c>
      <c r="R53">
        <v>40.863408999999997</v>
      </c>
      <c r="S53">
        <v>22.309895999999998</v>
      </c>
      <c r="T53">
        <v>0</v>
      </c>
      <c r="U53">
        <v>403.69427999999999</v>
      </c>
      <c r="V53">
        <v>16.942011000000001</v>
      </c>
      <c r="W53">
        <v>32.894958000000003</v>
      </c>
      <c r="X53">
        <v>140.995508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21.620591999999998</v>
      </c>
      <c r="AH53">
        <v>0</v>
      </c>
      <c r="AI53">
        <v>0</v>
      </c>
      <c r="AJ53">
        <v>0</v>
      </c>
      <c r="AK53">
        <v>52.602587999999997</v>
      </c>
      <c r="AL53">
        <v>1.3442019999999999</v>
      </c>
      <c r="AM53">
        <v>0</v>
      </c>
      <c r="AN53">
        <v>0.70077</v>
      </c>
      <c r="AO53">
        <v>0</v>
      </c>
      <c r="AP53">
        <v>0.123488</v>
      </c>
      <c r="AQ53">
        <v>0</v>
      </c>
      <c r="AR53">
        <v>2.6606399999999999</v>
      </c>
      <c r="AS53">
        <v>4.5387050000000002</v>
      </c>
      <c r="AT53">
        <v>14.461301000000001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2362.0815410000009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584.77686000000006</v>
      </c>
      <c r="L54">
        <v>628.26299600000004</v>
      </c>
      <c r="M54">
        <v>88.688000000000002</v>
      </c>
      <c r="N54">
        <v>56.933840000000004</v>
      </c>
      <c r="O54">
        <v>119.213662</v>
      </c>
      <c r="P54">
        <v>107.004</v>
      </c>
      <c r="Q54">
        <v>9.2185389999999998</v>
      </c>
      <c r="R54">
        <v>40.864055999999998</v>
      </c>
      <c r="S54">
        <v>20.52703</v>
      </c>
      <c r="T54">
        <v>0</v>
      </c>
      <c r="U54">
        <v>403.69427999999999</v>
      </c>
      <c r="V54">
        <v>16.942011000000001</v>
      </c>
      <c r="W54">
        <v>32.894958000000003</v>
      </c>
      <c r="X54">
        <v>140.995508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21.620591999999998</v>
      </c>
      <c r="AH54">
        <v>0</v>
      </c>
      <c r="AI54">
        <v>0</v>
      </c>
      <c r="AJ54">
        <v>0</v>
      </c>
      <c r="AK54">
        <v>52.602587999999997</v>
      </c>
      <c r="AL54">
        <v>1.3442019999999999</v>
      </c>
      <c r="AM54">
        <v>0</v>
      </c>
      <c r="AN54">
        <v>0.70077</v>
      </c>
      <c r="AO54">
        <v>0</v>
      </c>
      <c r="AP54">
        <v>0.123488</v>
      </c>
      <c r="AQ54">
        <v>0</v>
      </c>
      <c r="AR54">
        <v>2.6606399999999999</v>
      </c>
      <c r="AS54">
        <v>4.5387050000000002</v>
      </c>
      <c r="AT54">
        <v>14.461301000000001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2356.6225620000005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572.24486000000002</v>
      </c>
      <c r="L55">
        <v>537.68700799999999</v>
      </c>
      <c r="M55">
        <v>88.688000000000002</v>
      </c>
      <c r="N55">
        <v>56.933840000000004</v>
      </c>
      <c r="O55">
        <v>119.213662</v>
      </c>
      <c r="P55">
        <v>107.004</v>
      </c>
      <c r="Q55">
        <v>9.2185389999999998</v>
      </c>
      <c r="R55">
        <v>35.198532</v>
      </c>
      <c r="S55">
        <v>16.668042</v>
      </c>
      <c r="T55">
        <v>0</v>
      </c>
      <c r="U55">
        <v>403.69427999999999</v>
      </c>
      <c r="V55">
        <v>16.942011000000001</v>
      </c>
      <c r="W55">
        <v>32.894958000000003</v>
      </c>
      <c r="X55">
        <v>140.995508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21.620591999999998</v>
      </c>
      <c r="AH55">
        <v>0</v>
      </c>
      <c r="AI55">
        <v>0</v>
      </c>
      <c r="AJ55">
        <v>0</v>
      </c>
      <c r="AK55">
        <v>52.602587999999997</v>
      </c>
      <c r="AL55">
        <v>1.3442019999999999</v>
      </c>
      <c r="AM55">
        <v>0</v>
      </c>
      <c r="AN55">
        <v>0.70077</v>
      </c>
      <c r="AO55">
        <v>0</v>
      </c>
      <c r="AP55">
        <v>0.123488</v>
      </c>
      <c r="AQ55">
        <v>0</v>
      </c>
      <c r="AR55">
        <v>2.6606399999999999</v>
      </c>
      <c r="AS55">
        <v>4.5387050000000002</v>
      </c>
      <c r="AT55">
        <v>14.461301000000001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2243.9900620000008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572.24486000000002</v>
      </c>
      <c r="L56">
        <v>410.66399999999999</v>
      </c>
      <c r="M56">
        <v>88.688000000000002</v>
      </c>
      <c r="N56">
        <v>56.933840000000004</v>
      </c>
      <c r="O56">
        <v>119.213662</v>
      </c>
      <c r="P56">
        <v>107.004</v>
      </c>
      <c r="Q56">
        <v>8.3723489999999998</v>
      </c>
      <c r="R56">
        <v>35.198532</v>
      </c>
      <c r="S56">
        <v>16.668042</v>
      </c>
      <c r="T56">
        <v>0</v>
      </c>
      <c r="U56">
        <v>403.69427999999999</v>
      </c>
      <c r="V56">
        <v>16.942011000000001</v>
      </c>
      <c r="W56">
        <v>32.894958000000003</v>
      </c>
      <c r="X56">
        <v>140.995508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21.620591999999998</v>
      </c>
      <c r="AH56">
        <v>0</v>
      </c>
      <c r="AI56">
        <v>0</v>
      </c>
      <c r="AJ56">
        <v>0</v>
      </c>
      <c r="AK56">
        <v>52.602587999999997</v>
      </c>
      <c r="AL56">
        <v>1.3442019999999999</v>
      </c>
      <c r="AM56">
        <v>0</v>
      </c>
      <c r="AN56">
        <v>0.70077</v>
      </c>
      <c r="AO56">
        <v>0</v>
      </c>
      <c r="AP56">
        <v>0.123488</v>
      </c>
      <c r="AQ56">
        <v>0</v>
      </c>
      <c r="AR56">
        <v>2.6606399999999999</v>
      </c>
      <c r="AS56">
        <v>4.5387050000000002</v>
      </c>
      <c r="AT56">
        <v>14.461301000000001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2116.1208640000004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572.24486000000002</v>
      </c>
      <c r="L57">
        <v>410.66399999999999</v>
      </c>
      <c r="M57">
        <v>88.688000000000002</v>
      </c>
      <c r="N57">
        <v>56.933840000000004</v>
      </c>
      <c r="O57">
        <v>119.213662</v>
      </c>
      <c r="P57">
        <v>107.004</v>
      </c>
      <c r="Q57">
        <v>8.3305989999999994</v>
      </c>
      <c r="R57">
        <v>35.198532</v>
      </c>
      <c r="S57">
        <v>16.668042</v>
      </c>
      <c r="T57">
        <v>0</v>
      </c>
      <c r="U57">
        <v>403.69427999999999</v>
      </c>
      <c r="V57">
        <v>16.942011000000001</v>
      </c>
      <c r="W57">
        <v>32.894958000000003</v>
      </c>
      <c r="X57">
        <v>140.995508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21.620591999999998</v>
      </c>
      <c r="AH57">
        <v>0</v>
      </c>
      <c r="AI57">
        <v>0</v>
      </c>
      <c r="AJ57">
        <v>0</v>
      </c>
      <c r="AK57">
        <v>52.602587999999997</v>
      </c>
      <c r="AL57">
        <v>1.3442019999999999</v>
      </c>
      <c r="AM57">
        <v>0</v>
      </c>
      <c r="AN57">
        <v>0.70077</v>
      </c>
      <c r="AO57">
        <v>0</v>
      </c>
      <c r="AP57">
        <v>0.123488</v>
      </c>
      <c r="AQ57">
        <v>0</v>
      </c>
      <c r="AR57">
        <v>2.6606399999999999</v>
      </c>
      <c r="AS57">
        <v>4.5387050000000002</v>
      </c>
      <c r="AT57">
        <v>14.461301000000001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2116.0791140000001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572.24486000000002</v>
      </c>
      <c r="L58">
        <v>410.66399999999999</v>
      </c>
      <c r="M58">
        <v>88.688000000000002</v>
      </c>
      <c r="N58">
        <v>56.933840000000004</v>
      </c>
      <c r="O58">
        <v>119.213662</v>
      </c>
      <c r="P58">
        <v>107.004</v>
      </c>
      <c r="Q58">
        <v>8.3305989999999994</v>
      </c>
      <c r="R58">
        <v>35.198532</v>
      </c>
      <c r="S58">
        <v>16.668042</v>
      </c>
      <c r="T58">
        <v>0</v>
      </c>
      <c r="U58">
        <v>403.69427999999999</v>
      </c>
      <c r="V58">
        <v>16.942011000000001</v>
      </c>
      <c r="W58">
        <v>32.894958000000003</v>
      </c>
      <c r="X58">
        <v>140.995508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21.620591999999998</v>
      </c>
      <c r="AH58">
        <v>0</v>
      </c>
      <c r="AI58">
        <v>0</v>
      </c>
      <c r="AJ58">
        <v>0</v>
      </c>
      <c r="AK58">
        <v>52.602587999999997</v>
      </c>
      <c r="AL58">
        <v>1.3442019999999999</v>
      </c>
      <c r="AM58">
        <v>0</v>
      </c>
      <c r="AN58">
        <v>0.70077</v>
      </c>
      <c r="AO58">
        <v>0</v>
      </c>
      <c r="AP58">
        <v>0.123488</v>
      </c>
      <c r="AQ58">
        <v>0</v>
      </c>
      <c r="AR58">
        <v>3.1927680000000001</v>
      </c>
      <c r="AS58">
        <v>4.5387050000000002</v>
      </c>
      <c r="AT58">
        <v>14.461301000000001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2116.6112419999999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572.24486000000002</v>
      </c>
      <c r="L59">
        <v>410.66399999999999</v>
      </c>
      <c r="M59">
        <v>88.688000000000002</v>
      </c>
      <c r="N59">
        <v>56.933840000000004</v>
      </c>
      <c r="O59">
        <v>119.213662</v>
      </c>
      <c r="P59">
        <v>107.004</v>
      </c>
      <c r="Q59">
        <v>8.3305989999999994</v>
      </c>
      <c r="R59">
        <v>35.198532</v>
      </c>
      <c r="S59">
        <v>16.668042</v>
      </c>
      <c r="T59">
        <v>0</v>
      </c>
      <c r="U59">
        <v>403.69427999999999</v>
      </c>
      <c r="V59">
        <v>16.942011000000001</v>
      </c>
      <c r="W59">
        <v>32.894958000000003</v>
      </c>
      <c r="X59">
        <v>140.995508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21.620591999999998</v>
      </c>
      <c r="AH59">
        <v>0</v>
      </c>
      <c r="AI59">
        <v>0</v>
      </c>
      <c r="AJ59">
        <v>0</v>
      </c>
      <c r="AK59">
        <v>52.602587999999997</v>
      </c>
      <c r="AL59">
        <v>1.3442019999999999</v>
      </c>
      <c r="AM59">
        <v>0</v>
      </c>
      <c r="AN59">
        <v>0.70077</v>
      </c>
      <c r="AO59">
        <v>0</v>
      </c>
      <c r="AP59">
        <v>0.123488</v>
      </c>
      <c r="AQ59">
        <v>0</v>
      </c>
      <c r="AR59">
        <v>34.056192000000003</v>
      </c>
      <c r="AS59">
        <v>8.0399910000000006</v>
      </c>
      <c r="AT59">
        <v>14.461301000000001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2150.9759520000002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572.24486000000002</v>
      </c>
      <c r="L60">
        <v>410.66399999999999</v>
      </c>
      <c r="M60">
        <v>88.688000000000002</v>
      </c>
      <c r="N60">
        <v>56.933840000000004</v>
      </c>
      <c r="O60">
        <v>119.213662</v>
      </c>
      <c r="P60">
        <v>107.004</v>
      </c>
      <c r="Q60">
        <v>8.3305989999999994</v>
      </c>
      <c r="R60">
        <v>35.198532</v>
      </c>
      <c r="S60">
        <v>16.668042</v>
      </c>
      <c r="T60">
        <v>0</v>
      </c>
      <c r="U60">
        <v>403.69427999999999</v>
      </c>
      <c r="V60">
        <v>16.942011000000001</v>
      </c>
      <c r="W60">
        <v>32.894958000000003</v>
      </c>
      <c r="X60">
        <v>140.995508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21.620591999999998</v>
      </c>
      <c r="AH60">
        <v>0</v>
      </c>
      <c r="AI60">
        <v>0</v>
      </c>
      <c r="AJ60">
        <v>0</v>
      </c>
      <c r="AK60">
        <v>52.602587999999997</v>
      </c>
      <c r="AL60">
        <v>6.7210080000000003</v>
      </c>
      <c r="AM60">
        <v>0</v>
      </c>
      <c r="AN60">
        <v>0.70077</v>
      </c>
      <c r="AO60">
        <v>0</v>
      </c>
      <c r="AP60">
        <v>0.123488</v>
      </c>
      <c r="AQ60">
        <v>0</v>
      </c>
      <c r="AR60">
        <v>34.056192000000003</v>
      </c>
      <c r="AS60">
        <v>8.0399910000000006</v>
      </c>
      <c r="AT60">
        <v>14.461301000000001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2156.352758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572.24486000000002</v>
      </c>
      <c r="L61">
        <v>410.66399999999999</v>
      </c>
      <c r="M61">
        <v>88.688000000000002</v>
      </c>
      <c r="N61">
        <v>56.933840000000004</v>
      </c>
      <c r="O61">
        <v>119.213662</v>
      </c>
      <c r="P61">
        <v>107.004</v>
      </c>
      <c r="Q61">
        <v>8.3305989999999994</v>
      </c>
      <c r="R61">
        <v>35.198532</v>
      </c>
      <c r="S61">
        <v>16.668042</v>
      </c>
      <c r="T61">
        <v>0</v>
      </c>
      <c r="U61">
        <v>403.69427999999999</v>
      </c>
      <c r="V61">
        <v>16.942011000000001</v>
      </c>
      <c r="W61">
        <v>32.894958000000003</v>
      </c>
      <c r="X61">
        <v>140.995508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21.620591999999998</v>
      </c>
      <c r="AH61">
        <v>0</v>
      </c>
      <c r="AI61">
        <v>0</v>
      </c>
      <c r="AJ61">
        <v>0</v>
      </c>
      <c r="AK61">
        <v>52.602587999999997</v>
      </c>
      <c r="AL61">
        <v>53.768064000000003</v>
      </c>
      <c r="AM61">
        <v>0</v>
      </c>
      <c r="AN61">
        <v>0.70077</v>
      </c>
      <c r="AO61">
        <v>0</v>
      </c>
      <c r="AP61">
        <v>6.5448849999999998</v>
      </c>
      <c r="AQ61">
        <v>0</v>
      </c>
      <c r="AR61">
        <v>3.1927680000000001</v>
      </c>
      <c r="AS61">
        <v>4.5387050000000002</v>
      </c>
      <c r="AT61">
        <v>14.461301000000001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2175.4565009999992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572.24486000000002</v>
      </c>
      <c r="L62">
        <v>410.66399999999999</v>
      </c>
      <c r="M62">
        <v>88.688000000000002</v>
      </c>
      <c r="N62">
        <v>56.933840000000004</v>
      </c>
      <c r="O62">
        <v>119.213662</v>
      </c>
      <c r="P62">
        <v>107.004</v>
      </c>
      <c r="Q62">
        <v>8.3305989999999994</v>
      </c>
      <c r="R62">
        <v>35.198532</v>
      </c>
      <c r="S62">
        <v>16.668042</v>
      </c>
      <c r="T62">
        <v>0</v>
      </c>
      <c r="U62">
        <v>403.69427999999999</v>
      </c>
      <c r="V62">
        <v>16.942011000000001</v>
      </c>
      <c r="W62">
        <v>32.894958000000003</v>
      </c>
      <c r="X62">
        <v>140.995508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21.620591999999998</v>
      </c>
      <c r="AH62">
        <v>0</v>
      </c>
      <c r="AI62">
        <v>0</v>
      </c>
      <c r="AJ62">
        <v>0</v>
      </c>
      <c r="AK62">
        <v>52.602587999999997</v>
      </c>
      <c r="AL62">
        <v>53.768064000000003</v>
      </c>
      <c r="AM62">
        <v>0</v>
      </c>
      <c r="AN62">
        <v>0.70077</v>
      </c>
      <c r="AO62">
        <v>0</v>
      </c>
      <c r="AP62">
        <v>6.5448849999999998</v>
      </c>
      <c r="AQ62">
        <v>0</v>
      </c>
      <c r="AR62">
        <v>2.6606399999999999</v>
      </c>
      <c r="AS62">
        <v>4.5387050000000002</v>
      </c>
      <c r="AT62">
        <v>14.461301000000001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2174.9243729999994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572.24486000000002</v>
      </c>
      <c r="L63">
        <v>500.31599999999997</v>
      </c>
      <c r="M63">
        <v>88.688000000000002</v>
      </c>
      <c r="N63">
        <v>56.933840000000004</v>
      </c>
      <c r="O63">
        <v>119.213662</v>
      </c>
      <c r="P63">
        <v>107.004</v>
      </c>
      <c r="Q63">
        <v>8.3305989999999994</v>
      </c>
      <c r="R63">
        <v>35.198532</v>
      </c>
      <c r="S63">
        <v>16.668042</v>
      </c>
      <c r="T63">
        <v>0</v>
      </c>
      <c r="U63">
        <v>403.69427999999999</v>
      </c>
      <c r="V63">
        <v>16.942011000000001</v>
      </c>
      <c r="W63">
        <v>32.894958000000003</v>
      </c>
      <c r="X63">
        <v>140.995508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21.620591999999998</v>
      </c>
      <c r="AH63">
        <v>0</v>
      </c>
      <c r="AI63">
        <v>0</v>
      </c>
      <c r="AJ63">
        <v>0</v>
      </c>
      <c r="AK63">
        <v>52.602587999999997</v>
      </c>
      <c r="AL63">
        <v>6.7210080000000003</v>
      </c>
      <c r="AM63">
        <v>0</v>
      </c>
      <c r="AN63">
        <v>0.70077</v>
      </c>
      <c r="AO63">
        <v>0</v>
      </c>
      <c r="AP63">
        <v>6.4213969999999998</v>
      </c>
      <c r="AQ63">
        <v>0</v>
      </c>
      <c r="AR63">
        <v>2.6606399999999999</v>
      </c>
      <c r="AS63">
        <v>4.5387050000000002</v>
      </c>
      <c r="AT63">
        <v>14.461301000000001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2217.4058290000003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572.24486000000002</v>
      </c>
      <c r="L64">
        <v>500.31599999999997</v>
      </c>
      <c r="M64">
        <v>88.688000000000002</v>
      </c>
      <c r="N64">
        <v>56.933840000000004</v>
      </c>
      <c r="O64">
        <v>119.213662</v>
      </c>
      <c r="P64">
        <v>107.004</v>
      </c>
      <c r="Q64">
        <v>8.3305989999999994</v>
      </c>
      <c r="R64">
        <v>35.198532</v>
      </c>
      <c r="S64">
        <v>16.668042</v>
      </c>
      <c r="T64">
        <v>0</v>
      </c>
      <c r="U64">
        <v>403.69427999999999</v>
      </c>
      <c r="V64">
        <v>16.942011000000001</v>
      </c>
      <c r="W64">
        <v>32.894958000000003</v>
      </c>
      <c r="X64">
        <v>140.995508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21.620591999999998</v>
      </c>
      <c r="AH64">
        <v>0</v>
      </c>
      <c r="AI64">
        <v>0</v>
      </c>
      <c r="AJ64">
        <v>0</v>
      </c>
      <c r="AK64">
        <v>52.602587999999997</v>
      </c>
      <c r="AL64">
        <v>1.3442019999999999</v>
      </c>
      <c r="AM64">
        <v>0</v>
      </c>
      <c r="AN64">
        <v>0.70077</v>
      </c>
      <c r="AO64">
        <v>0</v>
      </c>
      <c r="AP64">
        <v>6.4213969999999998</v>
      </c>
      <c r="AQ64">
        <v>0</v>
      </c>
      <c r="AR64">
        <v>2.6606399999999999</v>
      </c>
      <c r="AS64">
        <v>4.5387050000000002</v>
      </c>
      <c r="AT64">
        <v>14.461301000000001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2212.0290230000005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572.24486000000002</v>
      </c>
      <c r="L65">
        <v>500.31599999999997</v>
      </c>
      <c r="M65">
        <v>88.688000000000002</v>
      </c>
      <c r="N65">
        <v>56.933840000000004</v>
      </c>
      <c r="O65">
        <v>119.213662</v>
      </c>
      <c r="P65">
        <v>107.004</v>
      </c>
      <c r="Q65">
        <v>8.3305989999999994</v>
      </c>
      <c r="R65">
        <v>35.198532</v>
      </c>
      <c r="S65">
        <v>16.668042</v>
      </c>
      <c r="T65">
        <v>0</v>
      </c>
      <c r="U65">
        <v>403.69427999999999</v>
      </c>
      <c r="V65">
        <v>16.942011000000001</v>
      </c>
      <c r="W65">
        <v>32.894958000000003</v>
      </c>
      <c r="X65">
        <v>140.995508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21.620591999999998</v>
      </c>
      <c r="AH65">
        <v>0</v>
      </c>
      <c r="AI65">
        <v>0</v>
      </c>
      <c r="AJ65">
        <v>0</v>
      </c>
      <c r="AK65">
        <v>52.602587999999997</v>
      </c>
      <c r="AL65">
        <v>1.3442019999999999</v>
      </c>
      <c r="AM65">
        <v>0</v>
      </c>
      <c r="AN65">
        <v>0.70077</v>
      </c>
      <c r="AO65">
        <v>0</v>
      </c>
      <c r="AP65">
        <v>0</v>
      </c>
      <c r="AQ65">
        <v>15.000804</v>
      </c>
      <c r="AR65">
        <v>2.6606399999999999</v>
      </c>
      <c r="AS65">
        <v>4.5387050000000002</v>
      </c>
      <c r="AT65">
        <v>14.461301000000001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2220.6084300000002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572.24486000000002</v>
      </c>
      <c r="L66">
        <v>514.77599999999995</v>
      </c>
      <c r="M66">
        <v>88.688000000000002</v>
      </c>
      <c r="N66">
        <v>56.933840000000004</v>
      </c>
      <c r="O66">
        <v>119.213662</v>
      </c>
      <c r="P66">
        <v>107.004</v>
      </c>
      <c r="Q66">
        <v>8.3305989999999994</v>
      </c>
      <c r="R66">
        <v>35.198532</v>
      </c>
      <c r="S66">
        <v>16.668042</v>
      </c>
      <c r="T66">
        <v>0</v>
      </c>
      <c r="U66">
        <v>403.69427999999999</v>
      </c>
      <c r="V66">
        <v>16.942011000000001</v>
      </c>
      <c r="W66">
        <v>32.894958000000003</v>
      </c>
      <c r="X66">
        <v>140.995508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21.620591999999998</v>
      </c>
      <c r="AH66">
        <v>0</v>
      </c>
      <c r="AI66">
        <v>0</v>
      </c>
      <c r="AJ66">
        <v>0</v>
      </c>
      <c r="AK66">
        <v>52.602587999999997</v>
      </c>
      <c r="AL66">
        <v>1.3442019999999999</v>
      </c>
      <c r="AM66">
        <v>0</v>
      </c>
      <c r="AN66">
        <v>0.70077</v>
      </c>
      <c r="AO66">
        <v>0</v>
      </c>
      <c r="AP66">
        <v>0</v>
      </c>
      <c r="AQ66">
        <v>30.001608000000001</v>
      </c>
      <c r="AR66">
        <v>2.6606399999999999</v>
      </c>
      <c r="AS66">
        <v>4.5387050000000002</v>
      </c>
      <c r="AT66">
        <v>14.461301000000001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2250.0692340000005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572.24486000000002</v>
      </c>
      <c r="L67">
        <v>576.69381599999997</v>
      </c>
      <c r="M67">
        <v>88.688000000000002</v>
      </c>
      <c r="N67">
        <v>56.933840000000004</v>
      </c>
      <c r="O67">
        <v>119.213662</v>
      </c>
      <c r="P67">
        <v>107.004</v>
      </c>
      <c r="Q67">
        <v>8.3305989999999994</v>
      </c>
      <c r="R67">
        <v>35.198532</v>
      </c>
      <c r="S67">
        <v>16.668042</v>
      </c>
      <c r="T67">
        <v>0</v>
      </c>
      <c r="U67">
        <v>403.69427999999999</v>
      </c>
      <c r="V67">
        <v>16.942011000000001</v>
      </c>
      <c r="W67">
        <v>32.894958000000003</v>
      </c>
      <c r="X67">
        <v>140.995508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8.5545360000000006</v>
      </c>
      <c r="AG67">
        <v>21.620591999999998</v>
      </c>
      <c r="AH67">
        <v>0</v>
      </c>
      <c r="AI67">
        <v>0</v>
      </c>
      <c r="AJ67">
        <v>0</v>
      </c>
      <c r="AK67">
        <v>52.602587999999997</v>
      </c>
      <c r="AL67">
        <v>2.2403360000000001</v>
      </c>
      <c r="AM67">
        <v>0</v>
      </c>
      <c r="AN67">
        <v>0.70077</v>
      </c>
      <c r="AO67">
        <v>0</v>
      </c>
      <c r="AP67">
        <v>0</v>
      </c>
      <c r="AQ67">
        <v>30.001608000000001</v>
      </c>
      <c r="AR67">
        <v>2.6606399999999999</v>
      </c>
      <c r="AS67">
        <v>4.5387050000000002</v>
      </c>
      <c r="AT67">
        <v>14.461301000000001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2312.8831840000003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572.24486000000002</v>
      </c>
      <c r="L68">
        <v>628.26299600000004</v>
      </c>
      <c r="M68">
        <v>88.688000000000002</v>
      </c>
      <c r="N68">
        <v>56.933840000000004</v>
      </c>
      <c r="O68">
        <v>119.213662</v>
      </c>
      <c r="P68">
        <v>107.004</v>
      </c>
      <c r="Q68">
        <v>8.3305989999999994</v>
      </c>
      <c r="R68">
        <v>35.198532</v>
      </c>
      <c r="S68">
        <v>16.668042</v>
      </c>
      <c r="T68">
        <v>0</v>
      </c>
      <c r="U68">
        <v>403.69427999999999</v>
      </c>
      <c r="V68">
        <v>16.942011000000001</v>
      </c>
      <c r="W68">
        <v>32.894958000000003</v>
      </c>
      <c r="X68">
        <v>140.995508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8.5545360000000006</v>
      </c>
      <c r="AG68">
        <v>21.620591999999998</v>
      </c>
      <c r="AH68">
        <v>16.432344000000001</v>
      </c>
      <c r="AI68">
        <v>0</v>
      </c>
      <c r="AJ68">
        <v>0</v>
      </c>
      <c r="AK68">
        <v>52.602587999999997</v>
      </c>
      <c r="AL68">
        <v>2.2403360000000001</v>
      </c>
      <c r="AM68">
        <v>0</v>
      </c>
      <c r="AN68">
        <v>0.70077</v>
      </c>
      <c r="AO68">
        <v>0</v>
      </c>
      <c r="AP68">
        <v>0</v>
      </c>
      <c r="AQ68">
        <v>30.001608000000001</v>
      </c>
      <c r="AR68">
        <v>2.6606399999999999</v>
      </c>
      <c r="AS68">
        <v>4.5387050000000002</v>
      </c>
      <c r="AT68">
        <v>14.461301000000001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2380.8847079999996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658.24727800000005</v>
      </c>
      <c r="L69">
        <v>628.26299600000004</v>
      </c>
      <c r="M69">
        <v>88.688000000000002</v>
      </c>
      <c r="N69">
        <v>56.933840000000004</v>
      </c>
      <c r="O69">
        <v>119.213662</v>
      </c>
      <c r="P69">
        <v>107.004</v>
      </c>
      <c r="Q69">
        <v>10.51538</v>
      </c>
      <c r="R69">
        <v>40.864055999999998</v>
      </c>
      <c r="S69">
        <v>25.440055999999998</v>
      </c>
      <c r="T69">
        <v>0</v>
      </c>
      <c r="U69">
        <v>403.69427999999999</v>
      </c>
      <c r="V69">
        <v>16.942011000000001</v>
      </c>
      <c r="W69">
        <v>32.894958000000003</v>
      </c>
      <c r="X69">
        <v>140.995508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8.5545360000000006</v>
      </c>
      <c r="AG69">
        <v>21.620591999999998</v>
      </c>
      <c r="AH69">
        <v>22.548828</v>
      </c>
      <c r="AI69">
        <v>0</v>
      </c>
      <c r="AJ69">
        <v>0</v>
      </c>
      <c r="AK69">
        <v>52.602587999999997</v>
      </c>
      <c r="AL69">
        <v>2.2403360000000001</v>
      </c>
      <c r="AM69">
        <v>0</v>
      </c>
      <c r="AN69">
        <v>0.70077</v>
      </c>
      <c r="AO69">
        <v>0</v>
      </c>
      <c r="AP69">
        <v>0</v>
      </c>
      <c r="AQ69">
        <v>45.002412</v>
      </c>
      <c r="AR69">
        <v>2.6606399999999999</v>
      </c>
      <c r="AS69">
        <v>4.5387050000000002</v>
      </c>
      <c r="AT69">
        <v>14.461301000000001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2504.6267329999996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658.24727800000005</v>
      </c>
      <c r="L70">
        <v>628.26299600000004</v>
      </c>
      <c r="M70">
        <v>88.688000000000002</v>
      </c>
      <c r="N70">
        <v>56.933840000000004</v>
      </c>
      <c r="O70">
        <v>119.213662</v>
      </c>
      <c r="P70">
        <v>107.004</v>
      </c>
      <c r="Q70">
        <v>10.517239999999999</v>
      </c>
      <c r="R70">
        <v>40.864055999999998</v>
      </c>
      <c r="S70">
        <v>25.440055999999998</v>
      </c>
      <c r="T70">
        <v>0</v>
      </c>
      <c r="U70">
        <v>403.69427999999999</v>
      </c>
      <c r="V70">
        <v>16.942011000000001</v>
      </c>
      <c r="W70">
        <v>32.894958000000003</v>
      </c>
      <c r="X70">
        <v>140.995508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8.5545360000000006</v>
      </c>
      <c r="AG70">
        <v>21.620591999999998</v>
      </c>
      <c r="AH70">
        <v>45.097655000000003</v>
      </c>
      <c r="AI70">
        <v>0</v>
      </c>
      <c r="AJ70">
        <v>0</v>
      </c>
      <c r="AK70">
        <v>52.602587999999997</v>
      </c>
      <c r="AL70">
        <v>2.2403360000000001</v>
      </c>
      <c r="AM70">
        <v>0</v>
      </c>
      <c r="AN70">
        <v>0.70077</v>
      </c>
      <c r="AO70">
        <v>0</v>
      </c>
      <c r="AP70">
        <v>0</v>
      </c>
      <c r="AQ70">
        <v>45.002412</v>
      </c>
      <c r="AR70">
        <v>2.6606399999999999</v>
      </c>
      <c r="AS70">
        <v>4.5387050000000002</v>
      </c>
      <c r="AT70">
        <v>14.461301000000001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2527.1774199999995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658.24727800000005</v>
      </c>
      <c r="L71">
        <v>628.26299600000004</v>
      </c>
      <c r="M71">
        <v>88.688000000000002</v>
      </c>
      <c r="N71">
        <v>56.933840000000004</v>
      </c>
      <c r="O71">
        <v>119.213662</v>
      </c>
      <c r="P71">
        <v>107.004</v>
      </c>
      <c r="Q71">
        <v>10.517239999999999</v>
      </c>
      <c r="R71">
        <v>40.864055999999998</v>
      </c>
      <c r="S71">
        <v>25.440055999999998</v>
      </c>
      <c r="T71">
        <v>0</v>
      </c>
      <c r="U71">
        <v>403.69427999999999</v>
      </c>
      <c r="V71">
        <v>16.942011000000001</v>
      </c>
      <c r="W71">
        <v>32.894958000000003</v>
      </c>
      <c r="X71">
        <v>140.995508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21.620591999999998</v>
      </c>
      <c r="AH71">
        <v>67.646483000000003</v>
      </c>
      <c r="AI71">
        <v>0</v>
      </c>
      <c r="AJ71">
        <v>0</v>
      </c>
      <c r="AK71">
        <v>52.602587999999997</v>
      </c>
      <c r="AL71">
        <v>2.2403360000000001</v>
      </c>
      <c r="AM71">
        <v>0</v>
      </c>
      <c r="AN71">
        <v>0.70077</v>
      </c>
      <c r="AO71">
        <v>0</v>
      </c>
      <c r="AP71">
        <v>6.4213969999999998</v>
      </c>
      <c r="AQ71">
        <v>45.002412</v>
      </c>
      <c r="AR71">
        <v>2.6606399999999999</v>
      </c>
      <c r="AS71">
        <v>4.5387050000000002</v>
      </c>
      <c r="AT71">
        <v>14.461301000000001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2593.5363159999993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658.24727800000005</v>
      </c>
      <c r="L72">
        <v>628.26299600000004</v>
      </c>
      <c r="M72">
        <v>88.688000000000002</v>
      </c>
      <c r="N72">
        <v>56.933840000000004</v>
      </c>
      <c r="O72">
        <v>119.213662</v>
      </c>
      <c r="P72">
        <v>107.004</v>
      </c>
      <c r="Q72">
        <v>10.517239999999999</v>
      </c>
      <c r="R72">
        <v>40.864055999999998</v>
      </c>
      <c r="S72">
        <v>25.440055999999998</v>
      </c>
      <c r="T72">
        <v>0</v>
      </c>
      <c r="U72">
        <v>403.69427999999999</v>
      </c>
      <c r="V72">
        <v>16.942011000000001</v>
      </c>
      <c r="W72">
        <v>32.894958000000003</v>
      </c>
      <c r="X72">
        <v>140.995508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21.620591999999998</v>
      </c>
      <c r="AH72">
        <v>73.032640000000001</v>
      </c>
      <c r="AI72">
        <v>0</v>
      </c>
      <c r="AJ72">
        <v>0</v>
      </c>
      <c r="AK72">
        <v>52.602587999999997</v>
      </c>
      <c r="AL72">
        <v>2.2403360000000001</v>
      </c>
      <c r="AM72">
        <v>0</v>
      </c>
      <c r="AN72">
        <v>0.70077</v>
      </c>
      <c r="AO72">
        <v>0</v>
      </c>
      <c r="AP72">
        <v>6.4213969999999998</v>
      </c>
      <c r="AQ72">
        <v>45.002412</v>
      </c>
      <c r="AR72">
        <v>2.6606399999999999</v>
      </c>
      <c r="AS72">
        <v>4.5387050000000002</v>
      </c>
      <c r="AT72">
        <v>14.461301000000001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2634.4577189999995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658.24727800000005</v>
      </c>
      <c r="L73">
        <v>628.26299600000004</v>
      </c>
      <c r="M73">
        <v>88.688000000000002</v>
      </c>
      <c r="N73">
        <v>56.933840000000004</v>
      </c>
      <c r="O73">
        <v>119.213662</v>
      </c>
      <c r="P73">
        <v>107.004</v>
      </c>
      <c r="Q73">
        <v>10.517239999999999</v>
      </c>
      <c r="R73">
        <v>40.864055999999998</v>
      </c>
      <c r="S73">
        <v>25.440055999999998</v>
      </c>
      <c r="T73">
        <v>0</v>
      </c>
      <c r="U73">
        <v>403.69427999999999</v>
      </c>
      <c r="V73">
        <v>16.942011000000001</v>
      </c>
      <c r="W73">
        <v>31.890566</v>
      </c>
      <c r="X73">
        <v>140.995508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47.656840000000003</v>
      </c>
      <c r="AF73">
        <v>25.663608</v>
      </c>
      <c r="AG73">
        <v>21.620591999999998</v>
      </c>
      <c r="AH73">
        <v>90.195310000000006</v>
      </c>
      <c r="AI73">
        <v>3.6815159999999998</v>
      </c>
      <c r="AJ73">
        <v>0</v>
      </c>
      <c r="AK73">
        <v>52.602587999999997</v>
      </c>
      <c r="AL73">
        <v>12.321847999999999</v>
      </c>
      <c r="AM73">
        <v>0</v>
      </c>
      <c r="AN73">
        <v>0.70077</v>
      </c>
      <c r="AO73">
        <v>0</v>
      </c>
      <c r="AP73">
        <v>0</v>
      </c>
      <c r="AQ73">
        <v>45.002412</v>
      </c>
      <c r="AR73">
        <v>2.6606399999999999</v>
      </c>
      <c r="AS73">
        <v>4.5387050000000002</v>
      </c>
      <c r="AT73">
        <v>14.461301000000001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2740.6091740000002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658.24727800000005</v>
      </c>
      <c r="L74">
        <v>628.26299600000004</v>
      </c>
      <c r="M74">
        <v>88.688000000000002</v>
      </c>
      <c r="N74">
        <v>56.933840000000004</v>
      </c>
      <c r="O74">
        <v>119.213662</v>
      </c>
      <c r="P74">
        <v>107.004</v>
      </c>
      <c r="Q74">
        <v>10.517239999999999</v>
      </c>
      <c r="R74">
        <v>40.864055999999998</v>
      </c>
      <c r="S74">
        <v>25.440055999999998</v>
      </c>
      <c r="T74">
        <v>0</v>
      </c>
      <c r="U74">
        <v>403.69427999999999</v>
      </c>
      <c r="V74">
        <v>16.942011000000001</v>
      </c>
      <c r="W74">
        <v>31.890566</v>
      </c>
      <c r="X74">
        <v>140.995508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47.656840000000003</v>
      </c>
      <c r="AF74">
        <v>25.663608</v>
      </c>
      <c r="AG74">
        <v>21.620591999999998</v>
      </c>
      <c r="AH74">
        <v>112.74413800000001</v>
      </c>
      <c r="AI74">
        <v>15.761797</v>
      </c>
      <c r="AJ74">
        <v>0</v>
      </c>
      <c r="AK74">
        <v>52.602587999999997</v>
      </c>
      <c r="AL74">
        <v>53.768064000000003</v>
      </c>
      <c r="AM74">
        <v>0</v>
      </c>
      <c r="AN74">
        <v>0.70077</v>
      </c>
      <c r="AO74">
        <v>0</v>
      </c>
      <c r="AP74">
        <v>0</v>
      </c>
      <c r="AQ74">
        <v>45.002412</v>
      </c>
      <c r="AR74">
        <v>2.6606399999999999</v>
      </c>
      <c r="AS74">
        <v>4.5387050000000002</v>
      </c>
      <c r="AT74">
        <v>14.461301000000001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2832.1172099999999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658.24727800000005</v>
      </c>
      <c r="L75">
        <v>628.26299600000004</v>
      </c>
      <c r="M75">
        <v>88.688000000000002</v>
      </c>
      <c r="N75">
        <v>56.933840000000004</v>
      </c>
      <c r="O75">
        <v>119.213662</v>
      </c>
      <c r="P75">
        <v>107.004</v>
      </c>
      <c r="Q75">
        <v>10.517239999999999</v>
      </c>
      <c r="R75">
        <v>40.864055999999998</v>
      </c>
      <c r="S75">
        <v>25.440055999999998</v>
      </c>
      <c r="T75">
        <v>0</v>
      </c>
      <c r="U75">
        <v>403.69427999999999</v>
      </c>
      <c r="V75">
        <v>16.942011000000001</v>
      </c>
      <c r="W75">
        <v>31.890566</v>
      </c>
      <c r="X75">
        <v>140.995508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47.656840000000003</v>
      </c>
      <c r="AF75">
        <v>25.663608</v>
      </c>
      <c r="AG75">
        <v>21.620591999999998</v>
      </c>
      <c r="AH75">
        <v>135.29296600000001</v>
      </c>
      <c r="AI75">
        <v>15.761797</v>
      </c>
      <c r="AJ75">
        <v>0</v>
      </c>
      <c r="AK75">
        <v>52.602587999999997</v>
      </c>
      <c r="AL75">
        <v>53.768064000000003</v>
      </c>
      <c r="AM75">
        <v>0</v>
      </c>
      <c r="AN75">
        <v>0.70077</v>
      </c>
      <c r="AO75">
        <v>0</v>
      </c>
      <c r="AP75">
        <v>0</v>
      </c>
      <c r="AQ75">
        <v>45.002412</v>
      </c>
      <c r="AR75">
        <v>34.056192000000003</v>
      </c>
      <c r="AS75">
        <v>4.5387050000000002</v>
      </c>
      <c r="AT75">
        <v>14.461301000000001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2893.9818139999998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658.24727800000005</v>
      </c>
      <c r="L76">
        <v>628.26299600000004</v>
      </c>
      <c r="M76">
        <v>88.688000000000002</v>
      </c>
      <c r="N76">
        <v>56.933840000000004</v>
      </c>
      <c r="O76">
        <v>119.213662</v>
      </c>
      <c r="P76">
        <v>107.004</v>
      </c>
      <c r="Q76">
        <v>10.517239999999999</v>
      </c>
      <c r="R76">
        <v>40.864055999999998</v>
      </c>
      <c r="S76">
        <v>25.440055999999998</v>
      </c>
      <c r="T76">
        <v>0</v>
      </c>
      <c r="U76">
        <v>403.69427999999999</v>
      </c>
      <c r="V76">
        <v>16.942011000000001</v>
      </c>
      <c r="W76">
        <v>31.890566</v>
      </c>
      <c r="X76">
        <v>140.995508</v>
      </c>
      <c r="Y76">
        <v>0</v>
      </c>
      <c r="Z76">
        <v>12.572101999999999</v>
      </c>
      <c r="AA76">
        <v>25.13148</v>
      </c>
      <c r="AB76">
        <v>25.828741000000001</v>
      </c>
      <c r="AC76">
        <v>28.016546999999999</v>
      </c>
      <c r="AD76">
        <v>26.421416000000001</v>
      </c>
      <c r="AE76">
        <v>47.656840000000003</v>
      </c>
      <c r="AF76">
        <v>25.663608</v>
      </c>
      <c r="AG76">
        <v>21.620591999999998</v>
      </c>
      <c r="AH76">
        <v>135.29296600000001</v>
      </c>
      <c r="AI76">
        <v>15.761797</v>
      </c>
      <c r="AJ76">
        <v>0</v>
      </c>
      <c r="AK76">
        <v>52.602587999999997</v>
      </c>
      <c r="AL76">
        <v>53.768064000000003</v>
      </c>
      <c r="AM76">
        <v>0</v>
      </c>
      <c r="AN76">
        <v>0.70077</v>
      </c>
      <c r="AO76">
        <v>0</v>
      </c>
      <c r="AP76">
        <v>0</v>
      </c>
      <c r="AQ76">
        <v>45.002412</v>
      </c>
      <c r="AR76">
        <v>34.056192000000003</v>
      </c>
      <c r="AS76">
        <v>4.5387050000000002</v>
      </c>
      <c r="AT76">
        <v>14.461301000000001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2897.7896139999998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658.24727800000005</v>
      </c>
      <c r="L77">
        <v>628.26299600000004</v>
      </c>
      <c r="M77">
        <v>88.688000000000002</v>
      </c>
      <c r="N77">
        <v>56.933840000000004</v>
      </c>
      <c r="O77">
        <v>119.213662</v>
      </c>
      <c r="P77">
        <v>107.004</v>
      </c>
      <c r="Q77">
        <v>10.517239999999999</v>
      </c>
      <c r="R77">
        <v>40.864055999999998</v>
      </c>
      <c r="S77">
        <v>25.440055999999998</v>
      </c>
      <c r="T77">
        <v>0</v>
      </c>
      <c r="U77">
        <v>403.69427999999999</v>
      </c>
      <c r="V77">
        <v>16.942011000000001</v>
      </c>
      <c r="W77">
        <v>31.890566</v>
      </c>
      <c r="X77">
        <v>140.995508</v>
      </c>
      <c r="Y77">
        <v>0</v>
      </c>
      <c r="Z77">
        <v>12.572101999999999</v>
      </c>
      <c r="AA77">
        <v>25.13148</v>
      </c>
      <c r="AB77">
        <v>25.828741000000001</v>
      </c>
      <c r="AC77">
        <v>28.016546999999999</v>
      </c>
      <c r="AD77">
        <v>26.421416000000001</v>
      </c>
      <c r="AE77">
        <v>47.656840000000003</v>
      </c>
      <c r="AF77">
        <v>25.663608</v>
      </c>
      <c r="AG77">
        <v>21.620591999999998</v>
      </c>
      <c r="AH77">
        <v>127.80712</v>
      </c>
      <c r="AI77">
        <v>15.761797</v>
      </c>
      <c r="AJ77">
        <v>0</v>
      </c>
      <c r="AK77">
        <v>52.602587999999997</v>
      </c>
      <c r="AL77">
        <v>53.768064000000003</v>
      </c>
      <c r="AM77">
        <v>0</v>
      </c>
      <c r="AN77">
        <v>0.70077</v>
      </c>
      <c r="AO77">
        <v>0</v>
      </c>
      <c r="AP77">
        <v>0</v>
      </c>
      <c r="AQ77">
        <v>45.002412</v>
      </c>
      <c r="AR77">
        <v>3.4056190000000002</v>
      </c>
      <c r="AS77">
        <v>4.5387050000000002</v>
      </c>
      <c r="AT77">
        <v>14.461301000000001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2859.6531949999999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658.24727800000005</v>
      </c>
      <c r="L78">
        <v>628.26299600000004</v>
      </c>
      <c r="M78">
        <v>88.688000000000002</v>
      </c>
      <c r="N78">
        <v>56.933840000000004</v>
      </c>
      <c r="O78">
        <v>119.213662</v>
      </c>
      <c r="P78">
        <v>107.004</v>
      </c>
      <c r="Q78">
        <v>10.517239999999999</v>
      </c>
      <c r="R78">
        <v>40.864055999999998</v>
      </c>
      <c r="S78">
        <v>25.440055999999998</v>
      </c>
      <c r="T78">
        <v>0</v>
      </c>
      <c r="U78">
        <v>403.69427999999999</v>
      </c>
      <c r="V78">
        <v>16.942011000000001</v>
      </c>
      <c r="W78">
        <v>31.890566</v>
      </c>
      <c r="X78">
        <v>140.995508</v>
      </c>
      <c r="Y78">
        <v>0</v>
      </c>
      <c r="Z78">
        <v>12.572101999999999</v>
      </c>
      <c r="AA78">
        <v>25.13148</v>
      </c>
      <c r="AB78">
        <v>25.828741000000001</v>
      </c>
      <c r="AC78">
        <v>28.016546999999999</v>
      </c>
      <c r="AD78">
        <v>17.614277000000001</v>
      </c>
      <c r="AE78">
        <v>47.656840000000003</v>
      </c>
      <c r="AF78">
        <v>25.663608</v>
      </c>
      <c r="AG78">
        <v>21.620591999999998</v>
      </c>
      <c r="AH78">
        <v>107.723144</v>
      </c>
      <c r="AI78">
        <v>15.761797</v>
      </c>
      <c r="AJ78">
        <v>0</v>
      </c>
      <c r="AK78">
        <v>52.602587999999997</v>
      </c>
      <c r="AL78">
        <v>12.321847999999999</v>
      </c>
      <c r="AM78">
        <v>0</v>
      </c>
      <c r="AN78">
        <v>0.70077</v>
      </c>
      <c r="AO78">
        <v>0</v>
      </c>
      <c r="AP78">
        <v>0</v>
      </c>
      <c r="AQ78">
        <v>45.002412</v>
      </c>
      <c r="AR78">
        <v>3.1927680000000001</v>
      </c>
      <c r="AS78">
        <v>4.5387050000000002</v>
      </c>
      <c r="AT78">
        <v>14.461301000000001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2789.1030129999999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658.24727800000005</v>
      </c>
      <c r="L79">
        <v>628.26299600000004</v>
      </c>
      <c r="M79">
        <v>88.688000000000002</v>
      </c>
      <c r="N79">
        <v>56.933840000000004</v>
      </c>
      <c r="O79">
        <v>119.213662</v>
      </c>
      <c r="P79">
        <v>107.004</v>
      </c>
      <c r="Q79">
        <v>10.517239999999999</v>
      </c>
      <c r="R79">
        <v>40.864055999999998</v>
      </c>
      <c r="S79">
        <v>25.440055999999998</v>
      </c>
      <c r="T79">
        <v>0</v>
      </c>
      <c r="U79">
        <v>403.69427999999999</v>
      </c>
      <c r="V79">
        <v>16.942011000000001</v>
      </c>
      <c r="W79">
        <v>31.745484000000001</v>
      </c>
      <c r="X79">
        <v>140.995508</v>
      </c>
      <c r="Y79">
        <v>0</v>
      </c>
      <c r="Z79">
        <v>6.2860509999999996</v>
      </c>
      <c r="AA79">
        <v>25.13148</v>
      </c>
      <c r="AB79">
        <v>25.391836999999999</v>
      </c>
      <c r="AC79">
        <v>1.2275579999999999</v>
      </c>
      <c r="AD79">
        <v>17.614277000000001</v>
      </c>
      <c r="AE79">
        <v>31.771227</v>
      </c>
      <c r="AF79">
        <v>17.109072000000001</v>
      </c>
      <c r="AG79">
        <v>21.620591999999998</v>
      </c>
      <c r="AH79">
        <v>91.290800000000004</v>
      </c>
      <c r="AI79">
        <v>15.761797</v>
      </c>
      <c r="AJ79">
        <v>0</v>
      </c>
      <c r="AK79">
        <v>52.602587999999997</v>
      </c>
      <c r="AL79">
        <v>2.2403360000000001</v>
      </c>
      <c r="AM79">
        <v>0</v>
      </c>
      <c r="AN79">
        <v>0.70077</v>
      </c>
      <c r="AO79">
        <v>0</v>
      </c>
      <c r="AP79">
        <v>0</v>
      </c>
      <c r="AQ79">
        <v>45.002412</v>
      </c>
      <c r="AR79">
        <v>3.1927680000000001</v>
      </c>
      <c r="AS79">
        <v>4.5387050000000002</v>
      </c>
      <c r="AT79">
        <v>14.461301000000001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2704.4919820000005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658.24727800000005</v>
      </c>
      <c r="L80">
        <v>628.26299600000004</v>
      </c>
      <c r="M80">
        <v>88.688000000000002</v>
      </c>
      <c r="N80">
        <v>56.933840000000004</v>
      </c>
      <c r="O80">
        <v>119.213662</v>
      </c>
      <c r="P80">
        <v>107.004</v>
      </c>
      <c r="Q80">
        <v>10.517239999999999</v>
      </c>
      <c r="R80">
        <v>40.864055999999998</v>
      </c>
      <c r="S80">
        <v>25.440055999999998</v>
      </c>
      <c r="T80">
        <v>0</v>
      </c>
      <c r="U80">
        <v>403.69427999999999</v>
      </c>
      <c r="V80">
        <v>16.942011000000001</v>
      </c>
      <c r="W80">
        <v>31.745484000000001</v>
      </c>
      <c r="X80">
        <v>140.995508</v>
      </c>
      <c r="Y80">
        <v>0</v>
      </c>
      <c r="Z80">
        <v>6.2860509999999996</v>
      </c>
      <c r="AA80">
        <v>13.543583</v>
      </c>
      <c r="AB80">
        <v>25.391836999999999</v>
      </c>
      <c r="AC80">
        <v>0</v>
      </c>
      <c r="AD80">
        <v>8.7867639999999998</v>
      </c>
      <c r="AE80">
        <v>15.885612999999999</v>
      </c>
      <c r="AF80">
        <v>8.5545360000000006</v>
      </c>
      <c r="AG80">
        <v>21.620591999999998</v>
      </c>
      <c r="AH80">
        <v>72.119731999999999</v>
      </c>
      <c r="AI80">
        <v>3.6815159999999998</v>
      </c>
      <c r="AJ80">
        <v>0</v>
      </c>
      <c r="AK80">
        <v>52.602587999999997</v>
      </c>
      <c r="AL80">
        <v>2.2403360000000001</v>
      </c>
      <c r="AM80">
        <v>0</v>
      </c>
      <c r="AN80">
        <v>0.70077</v>
      </c>
      <c r="AO80">
        <v>0</v>
      </c>
      <c r="AP80">
        <v>0</v>
      </c>
      <c r="AQ80">
        <v>45.002412</v>
      </c>
      <c r="AR80">
        <v>3.1927680000000001</v>
      </c>
      <c r="AS80">
        <v>4.5387050000000002</v>
      </c>
      <c r="AT80">
        <v>14.461301000000001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2627.1575149999999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658.24727800000005</v>
      </c>
      <c r="L81">
        <v>628.26299600000004</v>
      </c>
      <c r="M81">
        <v>88.688000000000002</v>
      </c>
      <c r="N81">
        <v>56.933840000000004</v>
      </c>
      <c r="O81">
        <v>119.213662</v>
      </c>
      <c r="P81">
        <v>107.004</v>
      </c>
      <c r="Q81">
        <v>10.517239999999999</v>
      </c>
      <c r="R81">
        <v>40.864055999999998</v>
      </c>
      <c r="S81">
        <v>25.440055999999998</v>
      </c>
      <c r="T81">
        <v>0</v>
      </c>
      <c r="U81">
        <v>403.69427999999999</v>
      </c>
      <c r="V81">
        <v>16.942011000000001</v>
      </c>
      <c r="W81">
        <v>31.745484000000001</v>
      </c>
      <c r="X81">
        <v>140.995508</v>
      </c>
      <c r="Y81">
        <v>0</v>
      </c>
      <c r="Z81">
        <v>6.2860509999999996</v>
      </c>
      <c r="AA81">
        <v>6.0924800000000001</v>
      </c>
      <c r="AB81">
        <v>12.695919</v>
      </c>
      <c r="AC81">
        <v>0</v>
      </c>
      <c r="AD81">
        <v>0</v>
      </c>
      <c r="AE81">
        <v>15.885612999999999</v>
      </c>
      <c r="AF81">
        <v>8.5545360000000006</v>
      </c>
      <c r="AG81">
        <v>21.620591999999998</v>
      </c>
      <c r="AH81">
        <v>38.798589999999997</v>
      </c>
      <c r="AI81">
        <v>0</v>
      </c>
      <c r="AJ81">
        <v>0</v>
      </c>
      <c r="AK81">
        <v>52.602587999999997</v>
      </c>
      <c r="AL81">
        <v>2.2403360000000001</v>
      </c>
      <c r="AM81">
        <v>0</v>
      </c>
      <c r="AN81">
        <v>0.70077</v>
      </c>
      <c r="AO81">
        <v>0</v>
      </c>
      <c r="AP81">
        <v>0</v>
      </c>
      <c r="AQ81">
        <v>45.002412</v>
      </c>
      <c r="AR81">
        <v>3.1927680000000001</v>
      </c>
      <c r="AS81">
        <v>4.5387050000000002</v>
      </c>
      <c r="AT81">
        <v>14.461301000000001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2561.2210719999989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658.24727800000005</v>
      </c>
      <c r="L82">
        <v>628.26299600000004</v>
      </c>
      <c r="M82">
        <v>88.688000000000002</v>
      </c>
      <c r="N82">
        <v>56.933840000000004</v>
      </c>
      <c r="O82">
        <v>119.213662</v>
      </c>
      <c r="P82">
        <v>107.004</v>
      </c>
      <c r="Q82">
        <v>10.517239999999999</v>
      </c>
      <c r="R82">
        <v>40.864055999999998</v>
      </c>
      <c r="S82">
        <v>25.440055999999998</v>
      </c>
      <c r="T82">
        <v>0</v>
      </c>
      <c r="U82">
        <v>403.69427999999999</v>
      </c>
      <c r="V82">
        <v>16.942011000000001</v>
      </c>
      <c r="W82">
        <v>31.745484000000001</v>
      </c>
      <c r="X82">
        <v>140.995508</v>
      </c>
      <c r="Y82">
        <v>0</v>
      </c>
      <c r="Z82">
        <v>6.2860509999999996</v>
      </c>
      <c r="AA82">
        <v>0</v>
      </c>
      <c r="AB82">
        <v>12.695919</v>
      </c>
      <c r="AC82">
        <v>0</v>
      </c>
      <c r="AD82">
        <v>0</v>
      </c>
      <c r="AE82">
        <v>15.885612999999999</v>
      </c>
      <c r="AF82">
        <v>8.5545360000000006</v>
      </c>
      <c r="AG82">
        <v>21.620591999999998</v>
      </c>
      <c r="AH82">
        <v>29.213056000000002</v>
      </c>
      <c r="AI82">
        <v>0</v>
      </c>
      <c r="AJ82">
        <v>0</v>
      </c>
      <c r="AK82">
        <v>52.602587999999997</v>
      </c>
      <c r="AL82">
        <v>2.2403360000000001</v>
      </c>
      <c r="AM82">
        <v>0</v>
      </c>
      <c r="AN82">
        <v>0.70077</v>
      </c>
      <c r="AO82">
        <v>0</v>
      </c>
      <c r="AP82">
        <v>0</v>
      </c>
      <c r="AQ82">
        <v>45.002412</v>
      </c>
      <c r="AR82">
        <v>3.1927680000000001</v>
      </c>
      <c r="AS82">
        <v>4.5387050000000002</v>
      </c>
      <c r="AT82">
        <v>14.461301000000001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2545.5430579999993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658.24727800000005</v>
      </c>
      <c r="L83">
        <v>628.26299600000004</v>
      </c>
      <c r="M83">
        <v>88.688000000000002</v>
      </c>
      <c r="N83">
        <v>56.933840000000004</v>
      </c>
      <c r="O83">
        <v>119.213662</v>
      </c>
      <c r="P83">
        <v>107.004</v>
      </c>
      <c r="Q83">
        <v>10.517239999999999</v>
      </c>
      <c r="R83">
        <v>40.864055999999998</v>
      </c>
      <c r="S83">
        <v>25.440055999999998</v>
      </c>
      <c r="T83">
        <v>0</v>
      </c>
      <c r="U83">
        <v>403.69427999999999</v>
      </c>
      <c r="V83">
        <v>16.942011000000001</v>
      </c>
      <c r="W83">
        <v>31.745484000000001</v>
      </c>
      <c r="X83">
        <v>140.995508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21.620591999999998</v>
      </c>
      <c r="AH83">
        <v>16.432344000000001</v>
      </c>
      <c r="AI83">
        <v>0</v>
      </c>
      <c r="AJ83">
        <v>0</v>
      </c>
      <c r="AK83">
        <v>52.602587999999997</v>
      </c>
      <c r="AL83">
        <v>2.2403360000000001</v>
      </c>
      <c r="AM83">
        <v>0</v>
      </c>
      <c r="AN83">
        <v>0.70077</v>
      </c>
      <c r="AO83">
        <v>0</v>
      </c>
      <c r="AP83">
        <v>0</v>
      </c>
      <c r="AQ83">
        <v>45.002412</v>
      </c>
      <c r="AR83">
        <v>3.1927680000000001</v>
      </c>
      <c r="AS83">
        <v>4.5387050000000002</v>
      </c>
      <c r="AT83">
        <v>14.461301000000001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2513.7803759999993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658.24727800000005</v>
      </c>
      <c r="L84">
        <v>628.26299600000004</v>
      </c>
      <c r="M84">
        <v>88.688000000000002</v>
      </c>
      <c r="N84">
        <v>56.933840000000004</v>
      </c>
      <c r="O84">
        <v>119.213662</v>
      </c>
      <c r="P84">
        <v>107.004</v>
      </c>
      <c r="Q84">
        <v>10.517239999999999</v>
      </c>
      <c r="R84">
        <v>40.864055999999998</v>
      </c>
      <c r="S84">
        <v>25.440055999999998</v>
      </c>
      <c r="T84">
        <v>0</v>
      </c>
      <c r="U84">
        <v>403.69427999999999</v>
      </c>
      <c r="V84">
        <v>16.942011000000001</v>
      </c>
      <c r="W84">
        <v>31.745484000000001</v>
      </c>
      <c r="X84">
        <v>140.995508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21.620591999999998</v>
      </c>
      <c r="AH84">
        <v>0</v>
      </c>
      <c r="AI84">
        <v>0</v>
      </c>
      <c r="AJ84">
        <v>0</v>
      </c>
      <c r="AK84">
        <v>52.602587999999997</v>
      </c>
      <c r="AL84">
        <v>2.2403360000000001</v>
      </c>
      <c r="AM84">
        <v>0</v>
      </c>
      <c r="AN84">
        <v>0.70077</v>
      </c>
      <c r="AO84">
        <v>0</v>
      </c>
      <c r="AP84">
        <v>0</v>
      </c>
      <c r="AQ84">
        <v>45.002412</v>
      </c>
      <c r="AR84">
        <v>3.1927680000000001</v>
      </c>
      <c r="AS84">
        <v>4.5387050000000002</v>
      </c>
      <c r="AT84">
        <v>14.461301000000001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2497.3480319999994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640.07083999999998</v>
      </c>
      <c r="L85">
        <v>628.26299600000004</v>
      </c>
      <c r="M85">
        <v>88.688000000000002</v>
      </c>
      <c r="N85">
        <v>56.933840000000004</v>
      </c>
      <c r="O85">
        <v>119.213662</v>
      </c>
      <c r="P85">
        <v>107.004</v>
      </c>
      <c r="Q85">
        <v>10.517239999999999</v>
      </c>
      <c r="R85">
        <v>40.864055999999998</v>
      </c>
      <c r="S85">
        <v>25.440055999999998</v>
      </c>
      <c r="T85">
        <v>0</v>
      </c>
      <c r="U85">
        <v>403.69427999999999</v>
      </c>
      <c r="V85">
        <v>16.942011000000001</v>
      </c>
      <c r="W85">
        <v>31.745484000000001</v>
      </c>
      <c r="X85">
        <v>140.995508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21.620591999999998</v>
      </c>
      <c r="AH85">
        <v>0</v>
      </c>
      <c r="AI85">
        <v>0</v>
      </c>
      <c r="AJ85">
        <v>0</v>
      </c>
      <c r="AK85">
        <v>52.602587999999997</v>
      </c>
      <c r="AL85">
        <v>2.2403360000000001</v>
      </c>
      <c r="AM85">
        <v>0</v>
      </c>
      <c r="AN85">
        <v>0.70077</v>
      </c>
      <c r="AO85">
        <v>0</v>
      </c>
      <c r="AP85">
        <v>0</v>
      </c>
      <c r="AQ85">
        <v>45.002412</v>
      </c>
      <c r="AR85">
        <v>3.1927680000000001</v>
      </c>
      <c r="AS85">
        <v>4.5387050000000002</v>
      </c>
      <c r="AT85">
        <v>14.461301000000001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2479.1715939999995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599.23685999999998</v>
      </c>
      <c r="L86">
        <v>557.413816</v>
      </c>
      <c r="M86">
        <v>88.688000000000002</v>
      </c>
      <c r="N86">
        <v>56.933840000000004</v>
      </c>
      <c r="O86">
        <v>119.213662</v>
      </c>
      <c r="P86">
        <v>107.004</v>
      </c>
      <c r="Q86">
        <v>9.2185389999999998</v>
      </c>
      <c r="R86">
        <v>40.864055999999998</v>
      </c>
      <c r="S86">
        <v>20.52703</v>
      </c>
      <c r="T86">
        <v>0</v>
      </c>
      <c r="U86">
        <v>403.69427999999999</v>
      </c>
      <c r="V86">
        <v>16.942011000000001</v>
      </c>
      <c r="W86">
        <v>31.745484000000001</v>
      </c>
      <c r="X86">
        <v>140.995508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21.620591999999998</v>
      </c>
      <c r="AH86">
        <v>0</v>
      </c>
      <c r="AI86">
        <v>0</v>
      </c>
      <c r="AJ86">
        <v>0</v>
      </c>
      <c r="AK86">
        <v>52.602587999999997</v>
      </c>
      <c r="AL86">
        <v>2.2403360000000001</v>
      </c>
      <c r="AM86">
        <v>0</v>
      </c>
      <c r="AN86">
        <v>0.70077</v>
      </c>
      <c r="AO86">
        <v>0</v>
      </c>
      <c r="AP86">
        <v>0</v>
      </c>
      <c r="AQ86">
        <v>45.002412</v>
      </c>
      <c r="AR86">
        <v>3.1927680000000001</v>
      </c>
      <c r="AS86">
        <v>4.5387050000000002</v>
      </c>
      <c r="AT86">
        <v>14.461301000000001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2361.2767069999995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599.23685999999998</v>
      </c>
      <c r="L87">
        <v>441.73381599999999</v>
      </c>
      <c r="M87">
        <v>88.688000000000002</v>
      </c>
      <c r="N87">
        <v>56.933840000000004</v>
      </c>
      <c r="O87">
        <v>119.213662</v>
      </c>
      <c r="P87">
        <v>107.004</v>
      </c>
      <c r="Q87">
        <v>9.2185389999999998</v>
      </c>
      <c r="R87">
        <v>40.864055999999998</v>
      </c>
      <c r="S87">
        <v>20.52703</v>
      </c>
      <c r="T87">
        <v>0</v>
      </c>
      <c r="U87">
        <v>403.69427999999999</v>
      </c>
      <c r="V87">
        <v>16.942011000000001</v>
      </c>
      <c r="W87">
        <v>31.745484000000001</v>
      </c>
      <c r="X87">
        <v>140.995508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21.620591999999998</v>
      </c>
      <c r="AH87">
        <v>0</v>
      </c>
      <c r="AI87">
        <v>0</v>
      </c>
      <c r="AJ87">
        <v>0</v>
      </c>
      <c r="AK87">
        <v>52.602587999999997</v>
      </c>
      <c r="AL87">
        <v>2.2403360000000001</v>
      </c>
      <c r="AM87">
        <v>0</v>
      </c>
      <c r="AN87">
        <v>0.70077</v>
      </c>
      <c r="AO87">
        <v>0</v>
      </c>
      <c r="AP87">
        <v>0.493954</v>
      </c>
      <c r="AQ87">
        <v>45.002412</v>
      </c>
      <c r="AR87">
        <v>3.1927680000000001</v>
      </c>
      <c r="AS87">
        <v>4.5387050000000002</v>
      </c>
      <c r="AT87">
        <v>14.461301000000001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2246.0906609999993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575.13685999999996</v>
      </c>
      <c r="L88">
        <v>347.71480000000003</v>
      </c>
      <c r="M88">
        <v>88.688000000000002</v>
      </c>
      <c r="N88">
        <v>56.933840000000004</v>
      </c>
      <c r="O88">
        <v>119.213662</v>
      </c>
      <c r="P88">
        <v>107.004</v>
      </c>
      <c r="Q88">
        <v>8.2631189999999997</v>
      </c>
      <c r="R88">
        <v>40.864055999999998</v>
      </c>
      <c r="S88">
        <v>16.571642000000001</v>
      </c>
      <c r="T88">
        <v>0</v>
      </c>
      <c r="U88">
        <v>403.69427999999999</v>
      </c>
      <c r="V88">
        <v>16.942011000000001</v>
      </c>
      <c r="W88">
        <v>31.745484000000001</v>
      </c>
      <c r="X88">
        <v>140.995508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21.620591999999998</v>
      </c>
      <c r="AH88">
        <v>0</v>
      </c>
      <c r="AI88">
        <v>0</v>
      </c>
      <c r="AJ88">
        <v>0</v>
      </c>
      <c r="AK88">
        <v>52.602587999999997</v>
      </c>
      <c r="AL88">
        <v>2.2403360000000001</v>
      </c>
      <c r="AM88">
        <v>0</v>
      </c>
      <c r="AN88">
        <v>0.70077</v>
      </c>
      <c r="AO88">
        <v>0</v>
      </c>
      <c r="AP88">
        <v>0.493954</v>
      </c>
      <c r="AQ88">
        <v>45.002412</v>
      </c>
      <c r="AR88">
        <v>3.1927680000000001</v>
      </c>
      <c r="AS88">
        <v>4.5387050000000002</v>
      </c>
      <c r="AT88">
        <v>14.461301000000001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2123.0608369999995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575.13685999999996</v>
      </c>
      <c r="L89">
        <v>362.14578399999999</v>
      </c>
      <c r="M89">
        <v>88.688000000000002</v>
      </c>
      <c r="N89">
        <v>56.933840000000004</v>
      </c>
      <c r="O89">
        <v>119.213662</v>
      </c>
      <c r="P89">
        <v>107.004</v>
      </c>
      <c r="Q89">
        <v>8.2631189999999997</v>
      </c>
      <c r="R89">
        <v>40.864055999999998</v>
      </c>
      <c r="S89">
        <v>16.571642000000001</v>
      </c>
      <c r="T89">
        <v>0</v>
      </c>
      <c r="U89">
        <v>403.69427999999999</v>
      </c>
      <c r="V89">
        <v>17.487055999999999</v>
      </c>
      <c r="W89">
        <v>31.745484000000001</v>
      </c>
      <c r="X89">
        <v>140.995508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21.620591999999998</v>
      </c>
      <c r="AH89">
        <v>0</v>
      </c>
      <c r="AI89">
        <v>0</v>
      </c>
      <c r="AJ89">
        <v>0</v>
      </c>
      <c r="AK89">
        <v>52.602587999999997</v>
      </c>
      <c r="AL89">
        <v>2.2403360000000001</v>
      </c>
      <c r="AM89">
        <v>0</v>
      </c>
      <c r="AN89">
        <v>0.70077</v>
      </c>
      <c r="AO89">
        <v>0</v>
      </c>
      <c r="AP89">
        <v>0.493954</v>
      </c>
      <c r="AQ89">
        <v>30.001608000000001</v>
      </c>
      <c r="AR89">
        <v>3.1927680000000001</v>
      </c>
      <c r="AS89">
        <v>4.5387050000000002</v>
      </c>
      <c r="AT89">
        <v>14.461301000000001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2123.0360619999992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575.13685999999996</v>
      </c>
      <c r="L90">
        <v>372.77879999999999</v>
      </c>
      <c r="M90">
        <v>88.688000000000002</v>
      </c>
      <c r="N90">
        <v>56.933840000000004</v>
      </c>
      <c r="O90">
        <v>119.213662</v>
      </c>
      <c r="P90">
        <v>107.004</v>
      </c>
      <c r="Q90">
        <v>8.2631189999999997</v>
      </c>
      <c r="R90">
        <v>35.025011999999997</v>
      </c>
      <c r="S90">
        <v>16.571642000000001</v>
      </c>
      <c r="T90">
        <v>0</v>
      </c>
      <c r="U90">
        <v>403.69427999999999</v>
      </c>
      <c r="V90">
        <v>17.487055999999999</v>
      </c>
      <c r="W90">
        <v>31.745484000000001</v>
      </c>
      <c r="X90">
        <v>140.995508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21.620591999999998</v>
      </c>
      <c r="AH90">
        <v>0</v>
      </c>
      <c r="AI90">
        <v>0</v>
      </c>
      <c r="AJ90">
        <v>0</v>
      </c>
      <c r="AK90">
        <v>52.602587999999997</v>
      </c>
      <c r="AL90">
        <v>2.2403360000000001</v>
      </c>
      <c r="AM90">
        <v>0</v>
      </c>
      <c r="AN90">
        <v>0.70077</v>
      </c>
      <c r="AO90">
        <v>0</v>
      </c>
      <c r="AP90">
        <v>0.493954</v>
      </c>
      <c r="AQ90">
        <v>30.001608000000001</v>
      </c>
      <c r="AR90">
        <v>3.1927680000000001</v>
      </c>
      <c r="AS90">
        <v>4.5387050000000002</v>
      </c>
      <c r="AT90">
        <v>14.461301000000001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2127.8300339999996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575.13685999999996</v>
      </c>
      <c r="L91">
        <v>348.67880000000002</v>
      </c>
      <c r="M91">
        <v>88.688000000000002</v>
      </c>
      <c r="N91">
        <v>56.933840000000004</v>
      </c>
      <c r="O91">
        <v>119.213662</v>
      </c>
      <c r="P91">
        <v>107.004</v>
      </c>
      <c r="Q91">
        <v>8.2631189999999997</v>
      </c>
      <c r="R91">
        <v>35.025011999999997</v>
      </c>
      <c r="S91">
        <v>16.571642000000001</v>
      </c>
      <c r="T91">
        <v>0</v>
      </c>
      <c r="U91">
        <v>403.69427999999999</v>
      </c>
      <c r="V91">
        <v>13.04533</v>
      </c>
      <c r="W91">
        <v>31.745484000000001</v>
      </c>
      <c r="X91">
        <v>140.995508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21.620591999999998</v>
      </c>
      <c r="AH91">
        <v>0</v>
      </c>
      <c r="AI91">
        <v>0</v>
      </c>
      <c r="AJ91">
        <v>0</v>
      </c>
      <c r="AK91">
        <v>52.602587999999997</v>
      </c>
      <c r="AL91">
        <v>2.2403360000000001</v>
      </c>
      <c r="AM91">
        <v>0</v>
      </c>
      <c r="AN91">
        <v>0.70077</v>
      </c>
      <c r="AO91">
        <v>0</v>
      </c>
      <c r="AP91">
        <v>0.493954</v>
      </c>
      <c r="AQ91">
        <v>0</v>
      </c>
      <c r="AR91">
        <v>34.056192000000003</v>
      </c>
      <c r="AS91">
        <v>4.5387050000000002</v>
      </c>
      <c r="AT91">
        <v>14.461301000000001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2100.1501239999998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575.13685999999996</v>
      </c>
      <c r="L92">
        <v>348.67880000000002</v>
      </c>
      <c r="M92">
        <v>88.688000000000002</v>
      </c>
      <c r="N92">
        <v>56.933840000000004</v>
      </c>
      <c r="O92">
        <v>119.213662</v>
      </c>
      <c r="P92">
        <v>107.004</v>
      </c>
      <c r="Q92">
        <v>8.2631189999999997</v>
      </c>
      <c r="R92">
        <v>35.025011999999997</v>
      </c>
      <c r="S92">
        <v>16.571642000000001</v>
      </c>
      <c r="T92">
        <v>0</v>
      </c>
      <c r="U92">
        <v>403.69427999999999</v>
      </c>
      <c r="V92">
        <v>17.487055999999999</v>
      </c>
      <c r="W92">
        <v>31.745484000000001</v>
      </c>
      <c r="X92">
        <v>140.995508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21.620591999999998</v>
      </c>
      <c r="AH92">
        <v>0</v>
      </c>
      <c r="AI92">
        <v>0</v>
      </c>
      <c r="AJ92">
        <v>0</v>
      </c>
      <c r="AK92">
        <v>52.602587999999997</v>
      </c>
      <c r="AL92">
        <v>2.2403360000000001</v>
      </c>
      <c r="AM92">
        <v>0</v>
      </c>
      <c r="AN92">
        <v>0.70077</v>
      </c>
      <c r="AO92">
        <v>0</v>
      </c>
      <c r="AP92">
        <v>0.493954</v>
      </c>
      <c r="AQ92">
        <v>0</v>
      </c>
      <c r="AR92">
        <v>34.056192000000003</v>
      </c>
      <c r="AS92">
        <v>4.5387050000000002</v>
      </c>
      <c r="AT92">
        <v>14.461301000000001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2088.7062369999999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575.13685999999996</v>
      </c>
      <c r="L93">
        <v>348.67880000000002</v>
      </c>
      <c r="M93">
        <v>88.688000000000002</v>
      </c>
      <c r="N93">
        <v>56.933840000000004</v>
      </c>
      <c r="O93">
        <v>119.213662</v>
      </c>
      <c r="P93">
        <v>107.004</v>
      </c>
      <c r="Q93">
        <v>8.2631189999999997</v>
      </c>
      <c r="R93">
        <v>35.025011999999997</v>
      </c>
      <c r="S93">
        <v>16.571642000000001</v>
      </c>
      <c r="T93">
        <v>0</v>
      </c>
      <c r="U93">
        <v>403.69427999999999</v>
      </c>
      <c r="V93">
        <v>17.487055999999999</v>
      </c>
      <c r="W93">
        <v>31.745484000000001</v>
      </c>
      <c r="X93">
        <v>140.995508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21.620591999999998</v>
      </c>
      <c r="AH93">
        <v>0</v>
      </c>
      <c r="AI93">
        <v>0</v>
      </c>
      <c r="AJ93">
        <v>0</v>
      </c>
      <c r="AK93">
        <v>52.602587999999997</v>
      </c>
      <c r="AL93">
        <v>2.2403360000000001</v>
      </c>
      <c r="AM93">
        <v>0</v>
      </c>
      <c r="AN93">
        <v>0.70077</v>
      </c>
      <c r="AO93">
        <v>0</v>
      </c>
      <c r="AP93">
        <v>0.493954</v>
      </c>
      <c r="AQ93">
        <v>0</v>
      </c>
      <c r="AR93">
        <v>3.7248960000000002</v>
      </c>
      <c r="AS93">
        <v>4.5387050000000002</v>
      </c>
      <c r="AT93">
        <v>14.461301000000001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2058.374941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575.13685999999996</v>
      </c>
      <c r="L94">
        <v>348.67880000000002</v>
      </c>
      <c r="M94">
        <v>88.688000000000002</v>
      </c>
      <c r="N94">
        <v>56.933840000000004</v>
      </c>
      <c r="O94">
        <v>119.213662</v>
      </c>
      <c r="P94">
        <v>107.004</v>
      </c>
      <c r="Q94">
        <v>8.2631189999999997</v>
      </c>
      <c r="R94">
        <v>28.015913000000001</v>
      </c>
      <c r="S94">
        <v>16.571642000000001</v>
      </c>
      <c r="T94">
        <v>0</v>
      </c>
      <c r="U94">
        <v>403.69427999999999</v>
      </c>
      <c r="V94">
        <v>14.050011</v>
      </c>
      <c r="W94">
        <v>31.745484000000001</v>
      </c>
      <c r="X94">
        <v>140.995508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21.620591999999998</v>
      </c>
      <c r="AH94">
        <v>0</v>
      </c>
      <c r="AI94">
        <v>0</v>
      </c>
      <c r="AJ94">
        <v>0</v>
      </c>
      <c r="AK94">
        <v>52.602587999999997</v>
      </c>
      <c r="AL94">
        <v>2.2403360000000001</v>
      </c>
      <c r="AM94">
        <v>0</v>
      </c>
      <c r="AN94">
        <v>0.70077</v>
      </c>
      <c r="AO94">
        <v>0</v>
      </c>
      <c r="AP94">
        <v>0.493954</v>
      </c>
      <c r="AQ94">
        <v>0</v>
      </c>
      <c r="AR94">
        <v>3.1927680000000001</v>
      </c>
      <c r="AS94">
        <v>4.5387050000000002</v>
      </c>
      <c r="AT94">
        <v>14.461301000000001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2047.396669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546.58799999999997</v>
      </c>
      <c r="L95">
        <v>348.67880000000002</v>
      </c>
      <c r="M95">
        <v>88.688000000000002</v>
      </c>
      <c r="N95">
        <v>56.933840000000004</v>
      </c>
      <c r="O95">
        <v>119.213662</v>
      </c>
      <c r="P95">
        <v>107.004</v>
      </c>
      <c r="Q95">
        <v>8.2631189999999997</v>
      </c>
      <c r="R95">
        <v>27.307903</v>
      </c>
      <c r="S95">
        <v>16.571642000000001</v>
      </c>
      <c r="T95">
        <v>0</v>
      </c>
      <c r="U95">
        <v>403.69427999999999</v>
      </c>
      <c r="V95">
        <v>14.050011</v>
      </c>
      <c r="W95">
        <v>31.745484000000001</v>
      </c>
      <c r="X95">
        <v>140.995508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21.620591999999998</v>
      </c>
      <c r="AH95">
        <v>0</v>
      </c>
      <c r="AI95">
        <v>0</v>
      </c>
      <c r="AJ95">
        <v>0</v>
      </c>
      <c r="AK95">
        <v>52.602587999999997</v>
      </c>
      <c r="AL95">
        <v>2.2403360000000001</v>
      </c>
      <c r="AM95">
        <v>0</v>
      </c>
      <c r="AN95">
        <v>0.70077</v>
      </c>
      <c r="AO95">
        <v>0</v>
      </c>
      <c r="AP95">
        <v>0.493954</v>
      </c>
      <c r="AQ95">
        <v>0</v>
      </c>
      <c r="AR95">
        <v>3.1927680000000001</v>
      </c>
      <c r="AS95">
        <v>4.5387050000000002</v>
      </c>
      <c r="AT95">
        <v>14.461301000000001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2018.1397989999996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517.66800000000001</v>
      </c>
      <c r="L96">
        <v>348.67880000000002</v>
      </c>
      <c r="M96">
        <v>88.688000000000002</v>
      </c>
      <c r="N96">
        <v>56.933840000000004</v>
      </c>
      <c r="O96">
        <v>119.213662</v>
      </c>
      <c r="P96">
        <v>107.004</v>
      </c>
      <c r="Q96">
        <v>8.2631189999999997</v>
      </c>
      <c r="R96">
        <v>27.307903</v>
      </c>
      <c r="S96">
        <v>16.571642000000001</v>
      </c>
      <c r="T96">
        <v>0</v>
      </c>
      <c r="U96">
        <v>403.69427999999999</v>
      </c>
      <c r="V96">
        <v>9.6082839999999994</v>
      </c>
      <c r="W96">
        <v>31.745484000000001</v>
      </c>
      <c r="X96">
        <v>140.995508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21.620591999999998</v>
      </c>
      <c r="AH96">
        <v>0</v>
      </c>
      <c r="AI96">
        <v>0</v>
      </c>
      <c r="AJ96">
        <v>0</v>
      </c>
      <c r="AK96">
        <v>52.602587999999997</v>
      </c>
      <c r="AL96">
        <v>2.2403360000000001</v>
      </c>
      <c r="AM96">
        <v>0</v>
      </c>
      <c r="AN96">
        <v>0.70077</v>
      </c>
      <c r="AO96">
        <v>0</v>
      </c>
      <c r="AP96">
        <v>0.493954</v>
      </c>
      <c r="AQ96">
        <v>0</v>
      </c>
      <c r="AR96">
        <v>3.1927680000000001</v>
      </c>
      <c r="AS96">
        <v>4.5387050000000002</v>
      </c>
      <c r="AT96">
        <v>14.461301000000001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1984.7780719999998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469.46800000000002</v>
      </c>
      <c r="L97">
        <v>348.67880000000002</v>
      </c>
      <c r="M97">
        <v>88.688000000000002</v>
      </c>
      <c r="N97">
        <v>56.933840000000004</v>
      </c>
      <c r="O97">
        <v>119.213662</v>
      </c>
      <c r="P97">
        <v>107.004</v>
      </c>
      <c r="Q97">
        <v>8.2727590000000006</v>
      </c>
      <c r="R97">
        <v>27.307903</v>
      </c>
      <c r="S97">
        <v>16.590921999999999</v>
      </c>
      <c r="T97">
        <v>0</v>
      </c>
      <c r="U97">
        <v>403.69427999999999</v>
      </c>
      <c r="V97">
        <v>9.6082839999999994</v>
      </c>
      <c r="W97">
        <v>31.745484000000001</v>
      </c>
      <c r="X97">
        <v>140.995508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21.620591999999998</v>
      </c>
      <c r="AH97">
        <v>0</v>
      </c>
      <c r="AI97">
        <v>0</v>
      </c>
      <c r="AJ97">
        <v>0</v>
      </c>
      <c r="AK97">
        <v>52.602587999999997</v>
      </c>
      <c r="AL97">
        <v>2.2403360000000001</v>
      </c>
      <c r="AM97">
        <v>0</v>
      </c>
      <c r="AN97">
        <v>0.70077</v>
      </c>
      <c r="AO97">
        <v>0</v>
      </c>
      <c r="AP97">
        <v>0.246977</v>
      </c>
      <c r="AQ97">
        <v>0</v>
      </c>
      <c r="AR97">
        <v>3.1927680000000001</v>
      </c>
      <c r="AS97">
        <v>4.5387050000000002</v>
      </c>
      <c r="AT97">
        <v>14.461301000000001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1936.3600149999995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421.26799999999997</v>
      </c>
      <c r="L98">
        <v>342.82731999999999</v>
      </c>
      <c r="M98">
        <v>88.688000000000002</v>
      </c>
      <c r="N98">
        <v>56.933840000000004</v>
      </c>
      <c r="O98">
        <v>119.213662</v>
      </c>
      <c r="P98">
        <v>107.004</v>
      </c>
      <c r="Q98">
        <v>6.0153600000000003</v>
      </c>
      <c r="R98">
        <v>27.307903</v>
      </c>
      <c r="S98">
        <v>9.2736800000000006</v>
      </c>
      <c r="T98">
        <v>0</v>
      </c>
      <c r="U98">
        <v>403.69427999999999</v>
      </c>
      <c r="V98">
        <v>9.6082839999999994</v>
      </c>
      <c r="W98">
        <v>31.745484000000001</v>
      </c>
      <c r="X98">
        <v>140.995508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21.620591999999998</v>
      </c>
      <c r="AH98">
        <v>0</v>
      </c>
      <c r="AI98">
        <v>0</v>
      </c>
      <c r="AJ98">
        <v>0</v>
      </c>
      <c r="AK98">
        <v>52.602587999999997</v>
      </c>
      <c r="AL98">
        <v>2.2403360000000001</v>
      </c>
      <c r="AM98">
        <v>0</v>
      </c>
      <c r="AN98">
        <v>0.70077</v>
      </c>
      <c r="AO98">
        <v>0</v>
      </c>
      <c r="AP98">
        <v>0.246977</v>
      </c>
      <c r="AQ98">
        <v>0</v>
      </c>
      <c r="AR98">
        <v>3.1927680000000001</v>
      </c>
      <c r="AS98">
        <v>4.5387050000000002</v>
      </c>
      <c r="AT98">
        <v>14.461301000000001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1872.7338939999995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13.016533380250005</v>
      </c>
      <c r="L99">
        <f t="shared" si="2"/>
        <v>11.689211856499998</v>
      </c>
      <c r="M99">
        <f t="shared" si="2"/>
        <v>2.0689250542500015</v>
      </c>
      <c r="N99">
        <f t="shared" si="2"/>
        <v>1.3664121599999992</v>
      </c>
      <c r="O99">
        <f t="shared" si="2"/>
        <v>2.8611278880000022</v>
      </c>
      <c r="P99">
        <f t="shared" si="2"/>
        <v>2.7157506750000047</v>
      </c>
      <c r="Q99">
        <f t="shared" si="2"/>
        <v>0.2078111185</v>
      </c>
      <c r="R99">
        <f t="shared" si="2"/>
        <v>0.73818022649999882</v>
      </c>
      <c r="S99">
        <f t="shared" si="2"/>
        <v>0.45141546324999998</v>
      </c>
      <c r="T99">
        <f t="shared" si="2"/>
        <v>0</v>
      </c>
      <c r="U99">
        <f t="shared" si="2"/>
        <v>9.6886627200000071</v>
      </c>
      <c r="V99">
        <f t="shared" si="2"/>
        <v>0.32894415099999985</v>
      </c>
      <c r="W99">
        <f t="shared" si="2"/>
        <v>0.67380448250000058</v>
      </c>
      <c r="X99">
        <f t="shared" si="2"/>
        <v>2.9468682579999999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0.1195510915</v>
      </c>
      <c r="AC99">
        <f t="shared" si="2"/>
        <v>8.5277198999999998E-2</v>
      </c>
      <c r="AD99">
        <f t="shared" si="2"/>
        <v>9.6873431250000044E-2</v>
      </c>
      <c r="AE99">
        <f t="shared" si="2"/>
        <v>0.28991244249999987</v>
      </c>
      <c r="AF99">
        <f t="shared" si="2"/>
        <v>0.26519061599999993</v>
      </c>
      <c r="AG99">
        <f t="shared" si="2"/>
        <v>0.51889420799999986</v>
      </c>
      <c r="AH99">
        <f t="shared" si="2"/>
        <v>0.58385031174999991</v>
      </c>
      <c r="AI99">
        <f t="shared" si="2"/>
        <v>2.5483453499999999E-2</v>
      </c>
      <c r="AJ99">
        <f t="shared" si="2"/>
        <v>0</v>
      </c>
      <c r="AK99">
        <f t="shared" si="2"/>
        <v>1.2624621120000004</v>
      </c>
      <c r="AL99">
        <f t="shared" si="2"/>
        <v>0.21025553749999967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3.1798262499999973E-2</v>
      </c>
      <c r="AQ99">
        <f t="shared" si="2"/>
        <v>0.48453507900000031</v>
      </c>
      <c r="AR99">
        <f t="shared" si="2"/>
        <v>0.16025034525000001</v>
      </c>
      <c r="AS99">
        <f t="shared" si="2"/>
        <v>0.13953275800000001</v>
      </c>
      <c r="AT99">
        <f t="shared" si="2"/>
        <v>0.34707122400000068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53.518319365500012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174.18</v>
      </c>
      <c r="C3" s="34">
        <v>32.78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66.12</v>
      </c>
      <c r="N3">
        <v>149.11000000000001</v>
      </c>
      <c r="O3">
        <v>48.2</v>
      </c>
      <c r="P3">
        <v>0.85</v>
      </c>
      <c r="Q3">
        <v>12.73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1.53</v>
      </c>
      <c r="X3">
        <v>29.35</v>
      </c>
      <c r="Y3">
        <v>9.7799999999999994</v>
      </c>
      <c r="Z3">
        <v>9.7799999999999994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8.42</v>
      </c>
      <c r="AH3">
        <v>32.840000000000003</v>
      </c>
      <c r="AI3">
        <v>32.840000000000003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147.18</v>
      </c>
      <c r="C4" s="34">
        <v>32.78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70.28</v>
      </c>
      <c r="N4">
        <v>149.11000000000001</v>
      </c>
      <c r="O4">
        <v>48.2</v>
      </c>
      <c r="P4">
        <v>0.85</v>
      </c>
      <c r="Q4">
        <v>12.27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1.53</v>
      </c>
      <c r="X4">
        <v>28.81</v>
      </c>
      <c r="Y4">
        <v>9.6</v>
      </c>
      <c r="Z4">
        <v>9.6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7.7</v>
      </c>
      <c r="AH4">
        <v>31.8</v>
      </c>
      <c r="AI4">
        <v>31.8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147.18</v>
      </c>
      <c r="C5" s="34">
        <v>32.78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70.28</v>
      </c>
      <c r="N5">
        <v>149.11000000000001</v>
      </c>
      <c r="O5">
        <v>48.2</v>
      </c>
      <c r="P5">
        <v>0.85</v>
      </c>
      <c r="Q5">
        <v>11.76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1.53</v>
      </c>
      <c r="X5">
        <v>28.81</v>
      </c>
      <c r="Y5">
        <v>9.6</v>
      </c>
      <c r="Z5">
        <v>9.6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30.41</v>
      </c>
      <c r="AI5">
        <v>30.41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147.18</v>
      </c>
      <c r="C6" s="34">
        <v>32.78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70.28</v>
      </c>
      <c r="N6">
        <v>149.11000000000001</v>
      </c>
      <c r="O6">
        <v>48.2</v>
      </c>
      <c r="P6">
        <v>0.85</v>
      </c>
      <c r="Q6">
        <v>16.100000000000001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1.53</v>
      </c>
      <c r="X6">
        <v>28.54</v>
      </c>
      <c r="Y6">
        <v>9.52</v>
      </c>
      <c r="Z6">
        <v>9.51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20.89</v>
      </c>
      <c r="AI6">
        <v>20.89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147.18</v>
      </c>
      <c r="C7" s="34">
        <v>32.78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70.28</v>
      </c>
      <c r="N7">
        <v>149.11000000000001</v>
      </c>
      <c r="O7">
        <v>48.2</v>
      </c>
      <c r="P7">
        <v>0.85</v>
      </c>
      <c r="Q7">
        <v>15.65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1.53</v>
      </c>
      <c r="X7">
        <v>26.96</v>
      </c>
      <c r="Y7">
        <v>8.98</v>
      </c>
      <c r="Z7">
        <v>8.99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20.55</v>
      </c>
      <c r="AI7">
        <v>20.55</v>
      </c>
      <c r="AJ7">
        <v>23.14</v>
      </c>
      <c r="AK7">
        <v>0</v>
      </c>
      <c r="AL7">
        <v>0</v>
      </c>
    </row>
    <row r="8" spans="1:38">
      <c r="A8" t="s">
        <v>50</v>
      </c>
      <c r="B8" s="34">
        <v>147.18</v>
      </c>
      <c r="C8" s="34">
        <v>32.78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70.28</v>
      </c>
      <c r="N8">
        <v>149.11000000000001</v>
      </c>
      <c r="O8">
        <v>48.2</v>
      </c>
      <c r="P8">
        <v>0.85</v>
      </c>
      <c r="Q8">
        <v>15.29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1.53</v>
      </c>
      <c r="X8">
        <v>26.21</v>
      </c>
      <c r="Y8">
        <v>8.73</v>
      </c>
      <c r="Z8">
        <v>8.74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20.41</v>
      </c>
      <c r="AI8">
        <v>20.41</v>
      </c>
      <c r="AJ8">
        <v>23.14</v>
      </c>
      <c r="AK8">
        <v>0</v>
      </c>
      <c r="AL8">
        <v>0</v>
      </c>
    </row>
    <row r="9" spans="1:38">
      <c r="A9" t="s">
        <v>51</v>
      </c>
      <c r="B9" s="34">
        <v>147.18</v>
      </c>
      <c r="C9" s="34">
        <v>32.78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70.28</v>
      </c>
      <c r="N9">
        <v>149.11000000000001</v>
      </c>
      <c r="O9">
        <v>48.2</v>
      </c>
      <c r="P9">
        <v>0.85</v>
      </c>
      <c r="Q9">
        <v>15.03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1.53</v>
      </c>
      <c r="X9">
        <v>25.34</v>
      </c>
      <c r="Y9">
        <v>8.43</v>
      </c>
      <c r="Z9">
        <v>8.4499999999999993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20.34</v>
      </c>
      <c r="AI9">
        <v>20.34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147.18</v>
      </c>
      <c r="C10" s="34">
        <v>32.78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70.28</v>
      </c>
      <c r="N10">
        <v>149.11000000000001</v>
      </c>
      <c r="O10">
        <v>48.2</v>
      </c>
      <c r="P10">
        <v>0.85</v>
      </c>
      <c r="Q10">
        <v>14.96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1.53</v>
      </c>
      <c r="X10">
        <v>25.21</v>
      </c>
      <c r="Y10">
        <v>8.4</v>
      </c>
      <c r="Z10">
        <v>8.4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20.22</v>
      </c>
      <c r="AI10">
        <v>20.22</v>
      </c>
      <c r="AJ10">
        <v>23.14</v>
      </c>
      <c r="AK10">
        <v>0</v>
      </c>
      <c r="AL10">
        <v>0</v>
      </c>
    </row>
    <row r="11" spans="1:38">
      <c r="A11" t="s">
        <v>53</v>
      </c>
      <c r="B11" s="34">
        <v>147.18</v>
      </c>
      <c r="C11" s="34">
        <v>32.78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48.2</v>
      </c>
      <c r="P11">
        <v>0.85</v>
      </c>
      <c r="Q11">
        <v>14.54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1.53</v>
      </c>
      <c r="X11">
        <v>24.35</v>
      </c>
      <c r="Y11">
        <v>8.11</v>
      </c>
      <c r="Z11">
        <v>8.1199999999999992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16.329999999999998</v>
      </c>
      <c r="AI11">
        <v>16.329999999999998</v>
      </c>
      <c r="AJ11">
        <v>23.14</v>
      </c>
      <c r="AK11">
        <v>0</v>
      </c>
      <c r="AL11">
        <v>0</v>
      </c>
    </row>
    <row r="12" spans="1:38">
      <c r="A12" t="s">
        <v>54</v>
      </c>
      <c r="B12" s="34">
        <v>147.18</v>
      </c>
      <c r="C12" s="34">
        <v>32.78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48.2</v>
      </c>
      <c r="P12">
        <v>0.85</v>
      </c>
      <c r="Q12">
        <v>13.91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1.53</v>
      </c>
      <c r="X12">
        <v>24.15</v>
      </c>
      <c r="Y12">
        <v>8.0500000000000007</v>
      </c>
      <c r="Z12">
        <v>8.0500000000000007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16.329999999999998</v>
      </c>
      <c r="AI12">
        <v>16.329999999999998</v>
      </c>
      <c r="AJ12">
        <v>23.14</v>
      </c>
      <c r="AK12">
        <v>0</v>
      </c>
      <c r="AL12">
        <v>0</v>
      </c>
    </row>
    <row r="13" spans="1:38">
      <c r="A13" t="s">
        <v>55</v>
      </c>
      <c r="B13" s="34">
        <v>147.18</v>
      </c>
      <c r="C13" s="34">
        <v>32.78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48.2</v>
      </c>
      <c r="P13">
        <v>0.85</v>
      </c>
      <c r="Q13">
        <v>13.31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1.53</v>
      </c>
      <c r="X13">
        <v>23.42</v>
      </c>
      <c r="Y13">
        <v>7.8</v>
      </c>
      <c r="Z13">
        <v>7.81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14</v>
      </c>
      <c r="AI13">
        <v>14</v>
      </c>
      <c r="AJ13">
        <v>23.14</v>
      </c>
      <c r="AK13">
        <v>0</v>
      </c>
      <c r="AL13">
        <v>0</v>
      </c>
    </row>
    <row r="14" spans="1:38">
      <c r="A14" t="s">
        <v>56</v>
      </c>
      <c r="B14" s="34">
        <v>147.18</v>
      </c>
      <c r="C14" s="34">
        <v>32.78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48.2</v>
      </c>
      <c r="P14">
        <v>0.85</v>
      </c>
      <c r="Q14">
        <v>12.71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1.53</v>
      </c>
      <c r="X14">
        <v>20.6</v>
      </c>
      <c r="Y14">
        <v>6.85</v>
      </c>
      <c r="Z14">
        <v>6.87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14</v>
      </c>
      <c r="AI14">
        <v>14</v>
      </c>
      <c r="AJ14">
        <v>23.14</v>
      </c>
      <c r="AK14">
        <v>0</v>
      </c>
      <c r="AL14">
        <v>0</v>
      </c>
    </row>
    <row r="15" spans="1:38">
      <c r="A15" t="s">
        <v>57</v>
      </c>
      <c r="B15" s="34">
        <v>117.61</v>
      </c>
      <c r="C15" s="34">
        <v>32.4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46.46</v>
      </c>
      <c r="P15">
        <v>0.85</v>
      </c>
      <c r="Q15">
        <v>8.91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1.53</v>
      </c>
      <c r="X15">
        <v>20.6</v>
      </c>
      <c r="Y15">
        <v>6.85</v>
      </c>
      <c r="Z15">
        <v>6.87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14</v>
      </c>
      <c r="AI15">
        <v>14</v>
      </c>
      <c r="AJ15">
        <v>23.14</v>
      </c>
      <c r="AK15">
        <v>0</v>
      </c>
      <c r="AL15">
        <v>0</v>
      </c>
    </row>
    <row r="16" spans="1:38">
      <c r="A16" t="s">
        <v>58</v>
      </c>
      <c r="B16" s="34">
        <v>122.43</v>
      </c>
      <c r="C16" s="34">
        <v>32.4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46.46</v>
      </c>
      <c r="P16">
        <v>0.85</v>
      </c>
      <c r="Q16">
        <v>8.85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1.53</v>
      </c>
      <c r="X16">
        <v>20.6</v>
      </c>
      <c r="Y16">
        <v>6.85</v>
      </c>
      <c r="Z16">
        <v>6.87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14</v>
      </c>
      <c r="AI16">
        <v>14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111.82</v>
      </c>
      <c r="C17" s="34">
        <v>32.4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70.28</v>
      </c>
      <c r="N17">
        <v>149.11000000000001</v>
      </c>
      <c r="O17">
        <v>46.46</v>
      </c>
      <c r="P17">
        <v>0.85</v>
      </c>
      <c r="Q17">
        <v>8.25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1.53</v>
      </c>
      <c r="X17">
        <v>20.6</v>
      </c>
      <c r="Y17">
        <v>6.85</v>
      </c>
      <c r="Z17">
        <v>6.87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14</v>
      </c>
      <c r="AI17">
        <v>14</v>
      </c>
      <c r="AJ17">
        <v>22.17</v>
      </c>
      <c r="AK17">
        <v>0</v>
      </c>
      <c r="AL17">
        <v>0</v>
      </c>
    </row>
    <row r="18" spans="1:38">
      <c r="A18" t="s">
        <v>60</v>
      </c>
      <c r="B18" s="34">
        <v>111.82</v>
      </c>
      <c r="C18" s="34">
        <v>32.4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70.28</v>
      </c>
      <c r="N18">
        <v>149.11000000000001</v>
      </c>
      <c r="O18">
        <v>46.46</v>
      </c>
      <c r="P18">
        <v>0.85</v>
      </c>
      <c r="Q18">
        <v>8.11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1.53</v>
      </c>
      <c r="X18">
        <v>20.6</v>
      </c>
      <c r="Y18">
        <v>6.85</v>
      </c>
      <c r="Z18">
        <v>6.87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14</v>
      </c>
      <c r="AI18">
        <v>14</v>
      </c>
      <c r="AJ18">
        <v>22.17</v>
      </c>
      <c r="AK18">
        <v>0</v>
      </c>
      <c r="AL18">
        <v>0</v>
      </c>
    </row>
    <row r="19" spans="1:38">
      <c r="A19" t="s">
        <v>61</v>
      </c>
      <c r="B19" s="34">
        <v>111.82</v>
      </c>
      <c r="C19" s="34">
        <v>32.4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70.28</v>
      </c>
      <c r="N19">
        <v>149.11000000000001</v>
      </c>
      <c r="O19">
        <v>46.46</v>
      </c>
      <c r="P19">
        <v>0.85</v>
      </c>
      <c r="Q19">
        <v>7.85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1.53</v>
      </c>
      <c r="X19">
        <v>20.6</v>
      </c>
      <c r="Y19">
        <v>6.85</v>
      </c>
      <c r="Z19">
        <v>6.87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18.010000000000002</v>
      </c>
      <c r="AI19">
        <v>18.010000000000002</v>
      </c>
      <c r="AJ19">
        <v>22.17</v>
      </c>
      <c r="AK19">
        <v>0</v>
      </c>
      <c r="AL19">
        <v>0</v>
      </c>
    </row>
    <row r="20" spans="1:38">
      <c r="A20" t="s">
        <v>62</v>
      </c>
      <c r="B20" s="34">
        <v>111.82</v>
      </c>
      <c r="C20" s="34">
        <v>32.4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70.28</v>
      </c>
      <c r="N20">
        <v>149.11000000000001</v>
      </c>
      <c r="O20">
        <v>46.46</v>
      </c>
      <c r="P20">
        <v>0.85</v>
      </c>
      <c r="Q20">
        <v>7.99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1.53</v>
      </c>
      <c r="X20">
        <v>20.6</v>
      </c>
      <c r="Y20">
        <v>6.85</v>
      </c>
      <c r="Z20">
        <v>6.87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18.3</v>
      </c>
      <c r="AI20">
        <v>18.3</v>
      </c>
      <c r="AJ20">
        <v>22.17</v>
      </c>
      <c r="AK20">
        <v>0</v>
      </c>
      <c r="AL20">
        <v>0</v>
      </c>
    </row>
    <row r="21" spans="1:38">
      <c r="A21" t="s">
        <v>63</v>
      </c>
      <c r="B21" s="34">
        <v>111.82</v>
      </c>
      <c r="C21" s="34">
        <v>32.4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70.28</v>
      </c>
      <c r="N21">
        <v>149.11000000000001</v>
      </c>
      <c r="O21">
        <v>46.46</v>
      </c>
      <c r="P21">
        <v>0.85</v>
      </c>
      <c r="Q21">
        <v>7.75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1.53</v>
      </c>
      <c r="X21">
        <v>28.85</v>
      </c>
      <c r="Y21">
        <v>9.6</v>
      </c>
      <c r="Z21">
        <v>9.6199999999999992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18.7</v>
      </c>
      <c r="AI21">
        <v>18.7</v>
      </c>
      <c r="AJ21">
        <v>22.17</v>
      </c>
      <c r="AK21">
        <v>0</v>
      </c>
      <c r="AL21">
        <v>0</v>
      </c>
    </row>
    <row r="22" spans="1:38">
      <c r="A22" t="s">
        <v>64</v>
      </c>
      <c r="B22" s="34">
        <v>111.82</v>
      </c>
      <c r="C22" s="34">
        <v>32.4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66.12</v>
      </c>
      <c r="N22">
        <v>149.11000000000001</v>
      </c>
      <c r="O22">
        <v>46.46</v>
      </c>
      <c r="P22">
        <v>0.85</v>
      </c>
      <c r="Q22">
        <v>7.73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1.53</v>
      </c>
      <c r="X22">
        <v>28.85</v>
      </c>
      <c r="Y22">
        <v>9.6</v>
      </c>
      <c r="Z22">
        <v>9.6199999999999992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18.7</v>
      </c>
      <c r="AI22">
        <v>18.7</v>
      </c>
      <c r="AJ22">
        <v>22.17</v>
      </c>
      <c r="AK22">
        <v>0</v>
      </c>
      <c r="AL22">
        <v>0</v>
      </c>
    </row>
    <row r="23" spans="1:38">
      <c r="A23" t="s">
        <v>65</v>
      </c>
      <c r="B23" s="34">
        <v>111.82</v>
      </c>
      <c r="C23" s="34">
        <v>32.4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66.12</v>
      </c>
      <c r="N23">
        <v>149.11000000000001</v>
      </c>
      <c r="O23">
        <v>46.46</v>
      </c>
      <c r="P23">
        <v>0.77</v>
      </c>
      <c r="Q23">
        <v>7.71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1.53</v>
      </c>
      <c r="X23">
        <v>28.85</v>
      </c>
      <c r="Y23">
        <v>9.6</v>
      </c>
      <c r="Z23">
        <v>9.6199999999999992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18.829999999999998</v>
      </c>
      <c r="AI23">
        <v>18.829999999999998</v>
      </c>
      <c r="AJ23">
        <v>22.17</v>
      </c>
      <c r="AK23">
        <v>0</v>
      </c>
      <c r="AL23">
        <v>0</v>
      </c>
    </row>
    <row r="24" spans="1:38">
      <c r="A24" t="s">
        <v>66</v>
      </c>
      <c r="B24" s="34">
        <v>111.82</v>
      </c>
      <c r="C24" s="34">
        <v>32.4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66.12</v>
      </c>
      <c r="N24">
        <v>149.11000000000001</v>
      </c>
      <c r="O24">
        <v>46.46</v>
      </c>
      <c r="P24">
        <v>0.77</v>
      </c>
      <c r="Q24">
        <v>7.73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1.53</v>
      </c>
      <c r="X24">
        <v>27.88</v>
      </c>
      <c r="Y24">
        <v>9.2899999999999991</v>
      </c>
      <c r="Z24">
        <v>9.2899999999999991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18.940000000000001</v>
      </c>
      <c r="AI24">
        <v>18.940000000000001</v>
      </c>
      <c r="AJ24">
        <v>22.17</v>
      </c>
      <c r="AK24">
        <v>0</v>
      </c>
      <c r="AL24">
        <v>0</v>
      </c>
    </row>
    <row r="25" spans="1:38">
      <c r="A25" t="s">
        <v>67</v>
      </c>
      <c r="B25" s="34">
        <v>152.31</v>
      </c>
      <c r="C25" s="34">
        <v>32.4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149.11000000000001</v>
      </c>
      <c r="O25">
        <v>46.46</v>
      </c>
      <c r="P25">
        <v>0.77</v>
      </c>
      <c r="Q25">
        <v>7.91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1.53</v>
      </c>
      <c r="X25">
        <v>26.32</v>
      </c>
      <c r="Y25">
        <v>8.7799999999999994</v>
      </c>
      <c r="Z25">
        <v>8.77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18.97</v>
      </c>
      <c r="AI25">
        <v>18.97</v>
      </c>
      <c r="AJ25">
        <v>22.17</v>
      </c>
      <c r="AK25">
        <v>0</v>
      </c>
      <c r="AL25">
        <v>0</v>
      </c>
    </row>
    <row r="26" spans="1:38">
      <c r="A26" t="s">
        <v>68</v>
      </c>
      <c r="B26" s="34">
        <v>200.51</v>
      </c>
      <c r="C26" s="34">
        <v>51.68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192.8</v>
      </c>
      <c r="O26">
        <v>57.84</v>
      </c>
      <c r="P26">
        <v>0.77</v>
      </c>
      <c r="Q26">
        <v>8.02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1.53</v>
      </c>
      <c r="X26">
        <v>25.5</v>
      </c>
      <c r="Y26">
        <v>8.5</v>
      </c>
      <c r="Z26">
        <v>8.5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19.170000000000002</v>
      </c>
      <c r="AI26">
        <v>19.170000000000002</v>
      </c>
      <c r="AJ26">
        <v>23.14</v>
      </c>
      <c r="AK26">
        <v>0</v>
      </c>
      <c r="AL26">
        <v>0</v>
      </c>
    </row>
    <row r="27" spans="1:38">
      <c r="A27" t="s">
        <v>69</v>
      </c>
      <c r="B27" s="34">
        <v>248.71</v>
      </c>
      <c r="C27" s="34">
        <v>56.12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66.12</v>
      </c>
      <c r="N27">
        <v>231.36</v>
      </c>
      <c r="O27">
        <v>77.12</v>
      </c>
      <c r="P27">
        <v>0.77</v>
      </c>
      <c r="Q27">
        <v>8.61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1.48</v>
      </c>
      <c r="X27">
        <v>24.53</v>
      </c>
      <c r="Y27">
        <v>8.17</v>
      </c>
      <c r="Z27">
        <v>8.18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19.66</v>
      </c>
      <c r="AI27">
        <v>19.66</v>
      </c>
      <c r="AJ27">
        <v>23.14</v>
      </c>
      <c r="AK27">
        <v>0</v>
      </c>
      <c r="AL27">
        <v>0</v>
      </c>
    </row>
    <row r="28" spans="1:38">
      <c r="A28" t="s">
        <v>70</v>
      </c>
      <c r="B28" s="34">
        <v>260.86</v>
      </c>
      <c r="C28" s="34">
        <v>75.09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94.46</v>
      </c>
      <c r="N28">
        <v>271.12</v>
      </c>
      <c r="O28">
        <v>77.12</v>
      </c>
      <c r="P28">
        <v>0.77</v>
      </c>
      <c r="Q28">
        <v>8.81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1.48</v>
      </c>
      <c r="X28">
        <v>23.32</v>
      </c>
      <c r="Y28">
        <v>7.77</v>
      </c>
      <c r="Z28">
        <v>7.77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19.649999999999999</v>
      </c>
      <c r="AI28">
        <v>19.649999999999999</v>
      </c>
      <c r="AJ28">
        <v>23.14</v>
      </c>
      <c r="AK28">
        <v>0</v>
      </c>
      <c r="AL28">
        <v>0</v>
      </c>
    </row>
    <row r="29" spans="1:38">
      <c r="A29" t="s">
        <v>71</v>
      </c>
      <c r="B29" s="34">
        <v>260.86</v>
      </c>
      <c r="C29" s="34">
        <v>86.95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94.46</v>
      </c>
      <c r="N29">
        <v>271.12</v>
      </c>
      <c r="O29">
        <v>100.97</v>
      </c>
      <c r="P29">
        <v>0.77</v>
      </c>
      <c r="Q29">
        <v>9.1300000000000008</v>
      </c>
      <c r="R29" s="93">
        <v>0</v>
      </c>
      <c r="S29" s="93">
        <v>1</v>
      </c>
      <c r="T29" s="93">
        <v>0</v>
      </c>
      <c r="U29">
        <v>0.99</v>
      </c>
      <c r="V29">
        <v>0</v>
      </c>
      <c r="W29">
        <v>1.48</v>
      </c>
      <c r="X29">
        <v>21.83</v>
      </c>
      <c r="Y29">
        <v>7.27</v>
      </c>
      <c r="Z29">
        <v>7.28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19.440000000000001</v>
      </c>
      <c r="AI29">
        <v>19.440000000000001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260.86</v>
      </c>
      <c r="C30" s="34">
        <v>86.95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115.62</v>
      </c>
      <c r="N30">
        <v>271.12</v>
      </c>
      <c r="O30">
        <v>100.97</v>
      </c>
      <c r="P30">
        <v>0.77</v>
      </c>
      <c r="Q30">
        <v>9.44</v>
      </c>
      <c r="R30" s="93">
        <v>0</v>
      </c>
      <c r="S30" s="93">
        <v>3</v>
      </c>
      <c r="T30" s="93">
        <v>0</v>
      </c>
      <c r="U30">
        <v>0.99</v>
      </c>
      <c r="V30">
        <v>0</v>
      </c>
      <c r="W30">
        <v>1.48</v>
      </c>
      <c r="X30">
        <v>20.67</v>
      </c>
      <c r="Y30">
        <v>6.88</v>
      </c>
      <c r="Z30">
        <v>6.89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19.32</v>
      </c>
      <c r="AI30">
        <v>19.32</v>
      </c>
      <c r="AJ30">
        <v>22.17</v>
      </c>
      <c r="AK30">
        <v>0</v>
      </c>
      <c r="AL30">
        <v>0</v>
      </c>
    </row>
    <row r="31" spans="1:38">
      <c r="A31" t="s">
        <v>73</v>
      </c>
      <c r="B31" s="34">
        <v>260.86</v>
      </c>
      <c r="C31" s="34">
        <v>86.95</v>
      </c>
      <c r="D31" s="93">
        <f t="shared" si="0"/>
        <v>11.899999999999999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115.62</v>
      </c>
      <c r="N31">
        <v>271.12</v>
      </c>
      <c r="O31">
        <v>100.97</v>
      </c>
      <c r="P31">
        <v>0.77</v>
      </c>
      <c r="Q31">
        <v>13.13</v>
      </c>
      <c r="R31" s="93">
        <v>0.95</v>
      </c>
      <c r="S31" s="93">
        <v>10</v>
      </c>
      <c r="T31" s="93">
        <v>0.95</v>
      </c>
      <c r="U31">
        <v>0.99</v>
      </c>
      <c r="V31">
        <v>0.106986</v>
      </c>
      <c r="W31">
        <v>1.48</v>
      </c>
      <c r="X31">
        <v>20.5</v>
      </c>
      <c r="Y31">
        <v>6.84</v>
      </c>
      <c r="Z31">
        <v>6.83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15</v>
      </c>
      <c r="AI31">
        <v>15</v>
      </c>
      <c r="AJ31">
        <v>21.21</v>
      </c>
      <c r="AK31">
        <v>0</v>
      </c>
      <c r="AL31">
        <v>0</v>
      </c>
    </row>
    <row r="32" spans="1:38">
      <c r="A32" t="s">
        <v>74</v>
      </c>
      <c r="B32" s="34">
        <v>260.86</v>
      </c>
      <c r="C32" s="34">
        <v>86.95</v>
      </c>
      <c r="D32" s="93">
        <f t="shared" si="0"/>
        <v>22.700000000000003</v>
      </c>
      <c r="E32" s="34">
        <v>0</v>
      </c>
      <c r="F32" s="34"/>
      <c r="G32" s="34"/>
      <c r="H32" s="34"/>
      <c r="I32" s="34"/>
      <c r="J32" s="37">
        <v>0.01</v>
      </c>
      <c r="K32" s="37">
        <v>0.01</v>
      </c>
      <c r="L32" s="37">
        <v>0.01</v>
      </c>
      <c r="M32">
        <v>115.62</v>
      </c>
      <c r="N32">
        <v>271.12</v>
      </c>
      <c r="O32">
        <v>100.97</v>
      </c>
      <c r="P32">
        <v>0.77</v>
      </c>
      <c r="Q32">
        <v>13.17</v>
      </c>
      <c r="R32" s="93">
        <v>2.85</v>
      </c>
      <c r="S32" s="93">
        <v>17</v>
      </c>
      <c r="T32" s="93">
        <v>2.85</v>
      </c>
      <c r="U32">
        <v>0.99</v>
      </c>
      <c r="V32">
        <v>0.88506600000000002</v>
      </c>
      <c r="W32">
        <v>1.48</v>
      </c>
      <c r="X32">
        <v>20.5</v>
      </c>
      <c r="Y32">
        <v>6.84</v>
      </c>
      <c r="Z32">
        <v>6.83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15</v>
      </c>
      <c r="AI32">
        <v>15</v>
      </c>
      <c r="AJ32">
        <v>21.21</v>
      </c>
      <c r="AK32">
        <v>0</v>
      </c>
      <c r="AL32">
        <v>0</v>
      </c>
    </row>
    <row r="33" spans="1:38">
      <c r="A33" t="s">
        <v>75</v>
      </c>
      <c r="B33" s="34">
        <v>260.86</v>
      </c>
      <c r="C33" s="34">
        <v>86.95</v>
      </c>
      <c r="D33" s="93">
        <f t="shared" si="0"/>
        <v>37.32</v>
      </c>
      <c r="E33" s="34">
        <v>0</v>
      </c>
      <c r="F33" s="34"/>
      <c r="G33" s="34"/>
      <c r="H33" s="34"/>
      <c r="I33" s="34"/>
      <c r="J33" s="37">
        <v>0.14000000000000001</v>
      </c>
      <c r="K33" s="37">
        <v>0.14000000000000001</v>
      </c>
      <c r="L33" s="37">
        <v>0.15</v>
      </c>
      <c r="M33">
        <v>115.62</v>
      </c>
      <c r="N33">
        <v>271.12</v>
      </c>
      <c r="O33">
        <v>100.97</v>
      </c>
      <c r="P33">
        <v>0.77</v>
      </c>
      <c r="Q33">
        <v>13.17</v>
      </c>
      <c r="R33" s="93">
        <v>6.16</v>
      </c>
      <c r="S33" s="93">
        <v>25</v>
      </c>
      <c r="T33" s="93">
        <v>6.16</v>
      </c>
      <c r="U33">
        <v>0.99</v>
      </c>
      <c r="V33">
        <v>2.450952</v>
      </c>
      <c r="W33">
        <v>1.48</v>
      </c>
      <c r="X33">
        <v>20.5</v>
      </c>
      <c r="Y33">
        <v>6.84</v>
      </c>
      <c r="Z33">
        <v>6.83</v>
      </c>
      <c r="AA33">
        <v>0.11</v>
      </c>
      <c r="AB33">
        <v>0.02</v>
      </c>
      <c r="AC33">
        <v>0</v>
      </c>
      <c r="AD33">
        <v>0</v>
      </c>
      <c r="AE33">
        <v>3</v>
      </c>
      <c r="AF33">
        <v>1</v>
      </c>
      <c r="AG33">
        <v>7.34</v>
      </c>
      <c r="AH33">
        <v>15</v>
      </c>
      <c r="AI33">
        <v>15</v>
      </c>
      <c r="AJ33">
        <v>21.21</v>
      </c>
      <c r="AK33">
        <v>2</v>
      </c>
      <c r="AL33">
        <v>1</v>
      </c>
    </row>
    <row r="34" spans="1:38">
      <c r="A34" t="s">
        <v>76</v>
      </c>
      <c r="B34" s="34">
        <v>260.86</v>
      </c>
      <c r="C34" s="34">
        <v>86.95</v>
      </c>
      <c r="D34" s="93">
        <f t="shared" si="0"/>
        <v>74.34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0.32</v>
      </c>
      <c r="M34">
        <v>115.62</v>
      </c>
      <c r="N34">
        <v>271.12</v>
      </c>
      <c r="O34">
        <v>100.97</v>
      </c>
      <c r="P34">
        <v>0.77</v>
      </c>
      <c r="Q34">
        <v>12.73</v>
      </c>
      <c r="R34" s="93">
        <v>20.67</v>
      </c>
      <c r="S34" s="93">
        <v>33</v>
      </c>
      <c r="T34" s="93">
        <v>20.67</v>
      </c>
      <c r="U34">
        <v>0.99</v>
      </c>
      <c r="V34">
        <v>3.8223180000000001</v>
      </c>
      <c r="W34">
        <v>1.48</v>
      </c>
      <c r="X34">
        <v>20.5</v>
      </c>
      <c r="Y34">
        <v>6.84</v>
      </c>
      <c r="Z34">
        <v>6.83</v>
      </c>
      <c r="AA34">
        <v>2.21</v>
      </c>
      <c r="AB34">
        <v>0.44</v>
      </c>
      <c r="AC34">
        <v>0.69</v>
      </c>
      <c r="AD34">
        <v>2</v>
      </c>
      <c r="AE34">
        <v>5</v>
      </c>
      <c r="AF34">
        <v>3</v>
      </c>
      <c r="AG34">
        <v>7.34</v>
      </c>
      <c r="AH34">
        <v>15</v>
      </c>
      <c r="AI34">
        <v>15</v>
      </c>
      <c r="AJ34">
        <v>21.21</v>
      </c>
      <c r="AK34">
        <v>7</v>
      </c>
      <c r="AL34">
        <v>3</v>
      </c>
    </row>
    <row r="35" spans="1:38">
      <c r="A35" t="s">
        <v>77</v>
      </c>
      <c r="B35" s="34">
        <v>260.86</v>
      </c>
      <c r="C35" s="34">
        <v>86.95</v>
      </c>
      <c r="D35" s="93">
        <f t="shared" si="0"/>
        <v>90.97999999999999</v>
      </c>
      <c r="E35" s="34">
        <v>0</v>
      </c>
      <c r="F35" s="34"/>
      <c r="G35" s="34"/>
      <c r="H35" s="34"/>
      <c r="I35" s="34"/>
      <c r="J35" s="37">
        <v>0.53</v>
      </c>
      <c r="K35" s="37">
        <v>0.53</v>
      </c>
      <c r="L35" s="37">
        <v>0.55000000000000004</v>
      </c>
      <c r="M35">
        <v>115.62</v>
      </c>
      <c r="N35">
        <v>271.12</v>
      </c>
      <c r="O35">
        <v>100.97</v>
      </c>
      <c r="P35">
        <v>0.77</v>
      </c>
      <c r="Q35">
        <v>12.33</v>
      </c>
      <c r="R35" s="93">
        <v>28.99</v>
      </c>
      <c r="S35" s="93">
        <v>33</v>
      </c>
      <c r="T35" s="93">
        <v>28.99</v>
      </c>
      <c r="U35">
        <v>0.99</v>
      </c>
      <c r="V35">
        <v>5.5146420000000003</v>
      </c>
      <c r="W35">
        <v>1.48</v>
      </c>
      <c r="X35">
        <v>20.5</v>
      </c>
      <c r="Y35">
        <v>6.84</v>
      </c>
      <c r="Z35">
        <v>6.83</v>
      </c>
      <c r="AA35">
        <v>10.94</v>
      </c>
      <c r="AB35">
        <v>2.19</v>
      </c>
      <c r="AC35">
        <v>1.76</v>
      </c>
      <c r="AD35">
        <v>5</v>
      </c>
      <c r="AE35">
        <v>7</v>
      </c>
      <c r="AF35">
        <v>3</v>
      </c>
      <c r="AG35">
        <v>7.34</v>
      </c>
      <c r="AH35">
        <v>15</v>
      </c>
      <c r="AI35">
        <v>15</v>
      </c>
      <c r="AJ35">
        <v>22.17</v>
      </c>
      <c r="AK35">
        <v>11</v>
      </c>
      <c r="AL35">
        <v>4</v>
      </c>
    </row>
    <row r="36" spans="1:38">
      <c r="A36" t="s">
        <v>78</v>
      </c>
      <c r="B36" s="34">
        <v>260.86</v>
      </c>
      <c r="C36" s="34">
        <v>86.95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0.83</v>
      </c>
      <c r="K36" s="37">
        <v>0.83</v>
      </c>
      <c r="L36" s="37">
        <v>0.85</v>
      </c>
      <c r="M36">
        <v>115.62</v>
      </c>
      <c r="N36">
        <v>271.12</v>
      </c>
      <c r="O36">
        <v>100.97</v>
      </c>
      <c r="P36">
        <v>0.77</v>
      </c>
      <c r="Q36">
        <v>11.8</v>
      </c>
      <c r="R36" s="93">
        <v>30.34</v>
      </c>
      <c r="S36" s="93">
        <v>30.33</v>
      </c>
      <c r="T36" s="93">
        <v>30.33</v>
      </c>
      <c r="U36">
        <v>0.99</v>
      </c>
      <c r="V36">
        <v>7.6057319999999997</v>
      </c>
      <c r="W36">
        <v>1.48</v>
      </c>
      <c r="X36">
        <v>20.5</v>
      </c>
      <c r="Y36">
        <v>6.84</v>
      </c>
      <c r="Z36">
        <v>6.83</v>
      </c>
      <c r="AA36">
        <v>24.78</v>
      </c>
      <c r="AB36">
        <v>4.95</v>
      </c>
      <c r="AC36">
        <v>2.61</v>
      </c>
      <c r="AD36">
        <v>8</v>
      </c>
      <c r="AE36">
        <v>10</v>
      </c>
      <c r="AF36">
        <v>5</v>
      </c>
      <c r="AG36">
        <v>7.34</v>
      </c>
      <c r="AH36">
        <v>15</v>
      </c>
      <c r="AI36">
        <v>15</v>
      </c>
      <c r="AJ36">
        <v>22.17</v>
      </c>
      <c r="AK36">
        <v>14</v>
      </c>
      <c r="AL36">
        <v>6</v>
      </c>
    </row>
    <row r="37" spans="1:38">
      <c r="A37" t="s">
        <v>79</v>
      </c>
      <c r="B37" s="34">
        <v>260.86</v>
      </c>
      <c r="C37" s="34">
        <v>86.95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1.39</v>
      </c>
      <c r="K37" s="37">
        <v>1.39</v>
      </c>
      <c r="L37" s="37">
        <v>1.43</v>
      </c>
      <c r="M37">
        <v>115.62</v>
      </c>
      <c r="N37">
        <v>271.12</v>
      </c>
      <c r="O37">
        <v>100.97</v>
      </c>
      <c r="P37">
        <v>0.77</v>
      </c>
      <c r="Q37">
        <v>11.37</v>
      </c>
      <c r="R37" s="93">
        <v>32</v>
      </c>
      <c r="S37" s="93">
        <v>32</v>
      </c>
      <c r="T37" s="93">
        <v>32</v>
      </c>
      <c r="U37">
        <v>0.99</v>
      </c>
      <c r="V37">
        <v>9.9399719999999991</v>
      </c>
      <c r="W37">
        <v>1.48</v>
      </c>
      <c r="X37">
        <v>26.42</v>
      </c>
      <c r="Y37">
        <v>8.8000000000000007</v>
      </c>
      <c r="Z37">
        <v>8.81</v>
      </c>
      <c r="AA37">
        <v>46.35</v>
      </c>
      <c r="AB37">
        <v>9.27</v>
      </c>
      <c r="AC37">
        <v>4.6500000000000004</v>
      </c>
      <c r="AD37">
        <v>5.5</v>
      </c>
      <c r="AE37">
        <v>11</v>
      </c>
      <c r="AF37">
        <v>6</v>
      </c>
      <c r="AG37">
        <v>7.34</v>
      </c>
      <c r="AH37">
        <v>14.33</v>
      </c>
      <c r="AI37">
        <v>14.33</v>
      </c>
      <c r="AJ37">
        <v>23.14</v>
      </c>
      <c r="AK37">
        <v>18</v>
      </c>
      <c r="AL37">
        <v>7</v>
      </c>
    </row>
    <row r="38" spans="1:38">
      <c r="A38" t="s">
        <v>80</v>
      </c>
      <c r="B38" s="34">
        <v>260.86</v>
      </c>
      <c r="C38" s="34">
        <v>86.95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2.3199999999999998</v>
      </c>
      <c r="K38" s="37">
        <v>2.3199999999999998</v>
      </c>
      <c r="L38" s="37">
        <v>2.38</v>
      </c>
      <c r="M38">
        <v>115.62</v>
      </c>
      <c r="N38">
        <v>271.12</v>
      </c>
      <c r="O38">
        <v>100.97</v>
      </c>
      <c r="P38">
        <v>0.77</v>
      </c>
      <c r="Q38">
        <v>11.19</v>
      </c>
      <c r="R38" s="93">
        <v>32</v>
      </c>
      <c r="S38" s="93">
        <v>32</v>
      </c>
      <c r="T38" s="93">
        <v>32</v>
      </c>
      <c r="U38">
        <v>0.99</v>
      </c>
      <c r="V38">
        <v>12.254759999999999</v>
      </c>
      <c r="W38">
        <v>1.48</v>
      </c>
      <c r="X38">
        <v>26.76</v>
      </c>
      <c r="Y38">
        <v>8.91</v>
      </c>
      <c r="Z38">
        <v>8.92</v>
      </c>
      <c r="AA38">
        <v>69.95</v>
      </c>
      <c r="AB38">
        <v>13.99</v>
      </c>
      <c r="AC38">
        <v>7.54</v>
      </c>
      <c r="AD38">
        <v>6</v>
      </c>
      <c r="AE38">
        <v>13</v>
      </c>
      <c r="AF38">
        <v>7</v>
      </c>
      <c r="AG38">
        <v>7.34</v>
      </c>
      <c r="AH38">
        <v>14.33</v>
      </c>
      <c r="AI38">
        <v>14.33</v>
      </c>
      <c r="AJ38">
        <v>23.14</v>
      </c>
      <c r="AK38">
        <v>23</v>
      </c>
      <c r="AL38">
        <v>10</v>
      </c>
    </row>
    <row r="39" spans="1:38">
      <c r="A39" t="s">
        <v>81</v>
      </c>
      <c r="B39" s="34">
        <v>260.86</v>
      </c>
      <c r="C39" s="34">
        <v>86.95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2.88</v>
      </c>
      <c r="K39" s="37">
        <v>2.88</v>
      </c>
      <c r="L39" s="37">
        <v>2.95</v>
      </c>
      <c r="M39">
        <v>115.62</v>
      </c>
      <c r="N39">
        <v>271.12</v>
      </c>
      <c r="O39">
        <v>100.97</v>
      </c>
      <c r="P39">
        <v>0.77</v>
      </c>
      <c r="Q39">
        <v>11.03</v>
      </c>
      <c r="R39" s="93">
        <v>32</v>
      </c>
      <c r="S39" s="93">
        <v>32</v>
      </c>
      <c r="T39" s="93">
        <v>32</v>
      </c>
      <c r="U39">
        <v>0.95</v>
      </c>
      <c r="V39">
        <v>14.452836</v>
      </c>
      <c r="W39">
        <v>1.53</v>
      </c>
      <c r="X39">
        <v>26.38</v>
      </c>
      <c r="Y39">
        <v>8.8000000000000007</v>
      </c>
      <c r="Z39">
        <v>8.7899999999999991</v>
      </c>
      <c r="AA39">
        <v>74.28</v>
      </c>
      <c r="AB39">
        <v>14.85</v>
      </c>
      <c r="AC39">
        <v>10.66</v>
      </c>
      <c r="AD39">
        <v>7</v>
      </c>
      <c r="AE39">
        <v>16</v>
      </c>
      <c r="AF39">
        <v>8</v>
      </c>
      <c r="AG39">
        <v>7.34</v>
      </c>
      <c r="AH39">
        <v>13.33</v>
      </c>
      <c r="AI39">
        <v>13.33</v>
      </c>
      <c r="AJ39">
        <v>24.1</v>
      </c>
      <c r="AK39">
        <v>32</v>
      </c>
      <c r="AL39">
        <v>13</v>
      </c>
    </row>
    <row r="40" spans="1:38">
      <c r="A40" t="s">
        <v>82</v>
      </c>
      <c r="B40" s="34">
        <v>260.86</v>
      </c>
      <c r="C40" s="34">
        <v>86.95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3.44</v>
      </c>
      <c r="K40" s="37">
        <v>3.44</v>
      </c>
      <c r="L40" s="37">
        <v>3.52</v>
      </c>
      <c r="M40">
        <v>115.62</v>
      </c>
      <c r="N40">
        <v>271.12</v>
      </c>
      <c r="O40">
        <v>100.97</v>
      </c>
      <c r="P40">
        <v>0.77</v>
      </c>
      <c r="Q40">
        <v>11.19</v>
      </c>
      <c r="R40" s="93">
        <v>32</v>
      </c>
      <c r="S40" s="93">
        <v>32</v>
      </c>
      <c r="T40" s="93">
        <v>32</v>
      </c>
      <c r="U40">
        <v>0.95</v>
      </c>
      <c r="V40">
        <v>17.039952</v>
      </c>
      <c r="W40">
        <v>1.53</v>
      </c>
      <c r="X40">
        <v>26.06</v>
      </c>
      <c r="Y40">
        <v>8.67</v>
      </c>
      <c r="Z40">
        <v>8.69</v>
      </c>
      <c r="AA40">
        <v>91.99</v>
      </c>
      <c r="AB40">
        <v>18.399999999999999</v>
      </c>
      <c r="AC40">
        <v>13.43</v>
      </c>
      <c r="AD40">
        <v>9</v>
      </c>
      <c r="AE40">
        <v>17</v>
      </c>
      <c r="AF40">
        <v>9</v>
      </c>
      <c r="AG40">
        <v>7.34</v>
      </c>
      <c r="AH40">
        <v>13.33</v>
      </c>
      <c r="AI40">
        <v>13.33</v>
      </c>
      <c r="AJ40">
        <v>24.1</v>
      </c>
      <c r="AK40">
        <v>38</v>
      </c>
      <c r="AL40">
        <v>16</v>
      </c>
    </row>
    <row r="41" spans="1:38">
      <c r="A41" t="s">
        <v>83</v>
      </c>
      <c r="B41" s="34">
        <v>260.86</v>
      </c>
      <c r="C41" s="34">
        <v>86.95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3.81</v>
      </c>
      <c r="K41" s="37">
        <v>3.81</v>
      </c>
      <c r="L41" s="37">
        <v>3.91</v>
      </c>
      <c r="M41">
        <v>115.62</v>
      </c>
      <c r="N41">
        <v>271.12</v>
      </c>
      <c r="O41">
        <v>100.97</v>
      </c>
      <c r="P41">
        <v>0.77</v>
      </c>
      <c r="Q41">
        <v>11.66</v>
      </c>
      <c r="R41" s="93">
        <v>32</v>
      </c>
      <c r="S41" s="93">
        <v>32</v>
      </c>
      <c r="T41" s="93">
        <v>32</v>
      </c>
      <c r="U41">
        <v>0.95</v>
      </c>
      <c r="V41">
        <v>20.08419</v>
      </c>
      <c r="W41">
        <v>1.53</v>
      </c>
      <c r="X41">
        <v>25.67</v>
      </c>
      <c r="Y41">
        <v>8.5399999999999991</v>
      </c>
      <c r="Z41">
        <v>8.56</v>
      </c>
      <c r="AA41">
        <v>138.28</v>
      </c>
      <c r="AB41">
        <v>27.66</v>
      </c>
      <c r="AC41">
        <v>15.13</v>
      </c>
      <c r="AD41">
        <v>10</v>
      </c>
      <c r="AE41">
        <v>18</v>
      </c>
      <c r="AF41">
        <v>9</v>
      </c>
      <c r="AG41">
        <v>7.34</v>
      </c>
      <c r="AH41">
        <v>13.33</v>
      </c>
      <c r="AI41">
        <v>13.33</v>
      </c>
      <c r="AJ41">
        <v>24.1</v>
      </c>
      <c r="AK41">
        <v>35</v>
      </c>
      <c r="AL41">
        <v>15</v>
      </c>
    </row>
    <row r="42" spans="1:38">
      <c r="A42" t="s">
        <v>84</v>
      </c>
      <c r="B42" s="34">
        <v>260.86</v>
      </c>
      <c r="C42" s="34">
        <v>86.95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4.71</v>
      </c>
      <c r="K42" s="37">
        <v>4.71</v>
      </c>
      <c r="L42" s="37">
        <v>4.83</v>
      </c>
      <c r="M42">
        <v>115.62</v>
      </c>
      <c r="N42">
        <v>271.12</v>
      </c>
      <c r="O42">
        <v>100.97</v>
      </c>
      <c r="P42">
        <v>0.77</v>
      </c>
      <c r="Q42">
        <v>11.93</v>
      </c>
      <c r="R42" s="93">
        <v>32.5</v>
      </c>
      <c r="S42" s="93">
        <v>32.5</v>
      </c>
      <c r="T42" s="93">
        <v>32.5</v>
      </c>
      <c r="U42">
        <v>0.95</v>
      </c>
      <c r="V42">
        <v>23.643906000000001</v>
      </c>
      <c r="W42">
        <v>1.53</v>
      </c>
      <c r="X42">
        <v>25.24</v>
      </c>
      <c r="Y42">
        <v>8.42</v>
      </c>
      <c r="Z42">
        <v>8.41</v>
      </c>
      <c r="AA42">
        <v>156.88999999999999</v>
      </c>
      <c r="AB42">
        <v>31.38</v>
      </c>
      <c r="AC42">
        <v>17.55</v>
      </c>
      <c r="AD42">
        <v>11</v>
      </c>
      <c r="AE42">
        <v>19</v>
      </c>
      <c r="AF42">
        <v>10</v>
      </c>
      <c r="AG42">
        <v>7.34</v>
      </c>
      <c r="AH42">
        <v>13.33</v>
      </c>
      <c r="AI42">
        <v>13.33</v>
      </c>
      <c r="AJ42">
        <v>23.14</v>
      </c>
      <c r="AK42">
        <v>40</v>
      </c>
      <c r="AL42">
        <v>17</v>
      </c>
    </row>
    <row r="43" spans="1:38">
      <c r="A43" t="s">
        <v>85</v>
      </c>
      <c r="B43" s="34">
        <v>260.86</v>
      </c>
      <c r="C43" s="34">
        <v>86.95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5.96</v>
      </c>
      <c r="K43" s="37">
        <v>5.96</v>
      </c>
      <c r="L43" s="37">
        <v>6.1</v>
      </c>
      <c r="M43">
        <v>115.62</v>
      </c>
      <c r="N43">
        <v>271.12</v>
      </c>
      <c r="O43">
        <v>100.97</v>
      </c>
      <c r="P43">
        <v>0.77</v>
      </c>
      <c r="Q43">
        <v>12.2</v>
      </c>
      <c r="R43" s="93">
        <v>32.5</v>
      </c>
      <c r="S43" s="93">
        <v>32.5</v>
      </c>
      <c r="T43" s="93">
        <v>32.5</v>
      </c>
      <c r="U43">
        <v>0.95</v>
      </c>
      <c r="V43">
        <v>26.882663999999998</v>
      </c>
      <c r="W43">
        <v>1.53</v>
      </c>
      <c r="X43">
        <v>24</v>
      </c>
      <c r="Y43">
        <v>8</v>
      </c>
      <c r="Z43">
        <v>8</v>
      </c>
      <c r="AA43">
        <v>172.44</v>
      </c>
      <c r="AB43">
        <v>34.49</v>
      </c>
      <c r="AC43">
        <v>21.88</v>
      </c>
      <c r="AD43">
        <v>12</v>
      </c>
      <c r="AE43">
        <v>20</v>
      </c>
      <c r="AF43">
        <v>10</v>
      </c>
      <c r="AG43">
        <v>7.34</v>
      </c>
      <c r="AH43">
        <v>13.33</v>
      </c>
      <c r="AI43">
        <v>13.33</v>
      </c>
      <c r="AJ43">
        <v>23.14</v>
      </c>
      <c r="AK43">
        <v>43</v>
      </c>
      <c r="AL43">
        <v>19</v>
      </c>
    </row>
    <row r="44" spans="1:38">
      <c r="A44" t="s">
        <v>86</v>
      </c>
      <c r="B44" s="34">
        <v>260.86</v>
      </c>
      <c r="C44" s="34">
        <v>86.95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7.27</v>
      </c>
      <c r="K44" s="37">
        <v>7.27</v>
      </c>
      <c r="L44" s="37">
        <v>7.45</v>
      </c>
      <c r="M44">
        <v>115.62</v>
      </c>
      <c r="N44">
        <v>271.12</v>
      </c>
      <c r="O44">
        <v>100.97</v>
      </c>
      <c r="P44">
        <v>0.77</v>
      </c>
      <c r="Q44">
        <v>12.37</v>
      </c>
      <c r="R44" s="93">
        <v>32.5</v>
      </c>
      <c r="S44" s="93">
        <v>32.5</v>
      </c>
      <c r="T44" s="93">
        <v>32.5</v>
      </c>
      <c r="U44">
        <v>0.95</v>
      </c>
      <c r="V44">
        <v>29.654574</v>
      </c>
      <c r="W44">
        <v>1.53</v>
      </c>
      <c r="X44">
        <v>22.71</v>
      </c>
      <c r="Y44">
        <v>7.57</v>
      </c>
      <c r="Z44">
        <v>7.57</v>
      </c>
      <c r="AA44">
        <v>185.43</v>
      </c>
      <c r="AB44">
        <v>37.08</v>
      </c>
      <c r="AC44">
        <v>23.55</v>
      </c>
      <c r="AD44">
        <v>14</v>
      </c>
      <c r="AE44">
        <v>21</v>
      </c>
      <c r="AF44">
        <v>11</v>
      </c>
      <c r="AG44">
        <v>7.34</v>
      </c>
      <c r="AH44">
        <v>13.33</v>
      </c>
      <c r="AI44">
        <v>13.33</v>
      </c>
      <c r="AJ44">
        <v>23.14</v>
      </c>
      <c r="AK44">
        <v>48</v>
      </c>
      <c r="AL44">
        <v>20</v>
      </c>
    </row>
    <row r="45" spans="1:38">
      <c r="A45" t="s">
        <v>87</v>
      </c>
      <c r="B45" s="34">
        <v>260.86</v>
      </c>
      <c r="C45" s="34">
        <v>86.95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8.5</v>
      </c>
      <c r="K45" s="37">
        <v>8.5</v>
      </c>
      <c r="L45" s="37">
        <v>8.7200000000000006</v>
      </c>
      <c r="M45">
        <v>115.62</v>
      </c>
      <c r="N45">
        <v>271.12</v>
      </c>
      <c r="O45">
        <v>100.97</v>
      </c>
      <c r="P45">
        <v>0.77</v>
      </c>
      <c r="Q45">
        <v>12.65</v>
      </c>
      <c r="R45" s="93">
        <v>32.5</v>
      </c>
      <c r="S45" s="93">
        <v>32.5</v>
      </c>
      <c r="T45" s="93">
        <v>32.5</v>
      </c>
      <c r="U45">
        <v>0.95</v>
      </c>
      <c r="V45">
        <v>31.940183999999999</v>
      </c>
      <c r="W45">
        <v>1.53</v>
      </c>
      <c r="X45">
        <v>20.79</v>
      </c>
      <c r="Y45">
        <v>6.93</v>
      </c>
      <c r="Z45">
        <v>6.93</v>
      </c>
      <c r="AA45">
        <v>197.57</v>
      </c>
      <c r="AB45">
        <v>39.51</v>
      </c>
      <c r="AC45">
        <v>26.11</v>
      </c>
      <c r="AD45">
        <v>16</v>
      </c>
      <c r="AE45">
        <v>24</v>
      </c>
      <c r="AF45">
        <v>12</v>
      </c>
      <c r="AG45">
        <v>7.34</v>
      </c>
      <c r="AH45">
        <v>13.33</v>
      </c>
      <c r="AI45">
        <v>13.33</v>
      </c>
      <c r="AJ45">
        <v>0</v>
      </c>
      <c r="AK45">
        <v>49</v>
      </c>
      <c r="AL45">
        <v>21</v>
      </c>
    </row>
    <row r="46" spans="1:38">
      <c r="A46" t="s">
        <v>88</v>
      </c>
      <c r="B46" s="34">
        <v>260.86</v>
      </c>
      <c r="C46" s="34">
        <v>86.95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9.6300000000000008</v>
      </c>
      <c r="K46" s="37">
        <v>9.6300000000000008</v>
      </c>
      <c r="L46" s="37">
        <v>9.8699999999999992</v>
      </c>
      <c r="M46">
        <v>115.62</v>
      </c>
      <c r="N46">
        <v>271.12</v>
      </c>
      <c r="O46">
        <v>100.97</v>
      </c>
      <c r="P46">
        <v>0.77</v>
      </c>
      <c r="Q46">
        <v>11.92</v>
      </c>
      <c r="R46" s="93">
        <v>32.5</v>
      </c>
      <c r="S46" s="93">
        <v>32.5</v>
      </c>
      <c r="T46" s="93">
        <v>32.5</v>
      </c>
      <c r="U46">
        <v>0.95</v>
      </c>
      <c r="V46">
        <v>35.013599999999997</v>
      </c>
      <c r="W46">
        <v>1.53</v>
      </c>
      <c r="X46">
        <v>20.5</v>
      </c>
      <c r="Y46">
        <v>6.84</v>
      </c>
      <c r="Z46">
        <v>6.83</v>
      </c>
      <c r="AA46">
        <v>209.03</v>
      </c>
      <c r="AB46">
        <v>41.8</v>
      </c>
      <c r="AC46">
        <v>28.25</v>
      </c>
      <c r="AD46">
        <v>18</v>
      </c>
      <c r="AE46">
        <v>25</v>
      </c>
      <c r="AF46">
        <v>13</v>
      </c>
      <c r="AG46">
        <v>7.34</v>
      </c>
      <c r="AH46">
        <v>13.33</v>
      </c>
      <c r="AI46">
        <v>13.33</v>
      </c>
      <c r="AJ46">
        <v>0</v>
      </c>
      <c r="AK46">
        <v>52</v>
      </c>
      <c r="AL46">
        <v>22</v>
      </c>
    </row>
    <row r="47" spans="1:38">
      <c r="A47" t="s">
        <v>89</v>
      </c>
      <c r="B47" s="34">
        <v>260.86</v>
      </c>
      <c r="C47" s="34">
        <v>86.95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10.68</v>
      </c>
      <c r="K47" s="37">
        <v>10.68</v>
      </c>
      <c r="L47" s="37">
        <v>10.94</v>
      </c>
      <c r="M47">
        <v>115.62</v>
      </c>
      <c r="N47">
        <v>271.12</v>
      </c>
      <c r="O47">
        <v>100.97</v>
      </c>
      <c r="P47">
        <v>0.77</v>
      </c>
      <c r="Q47">
        <v>12.08</v>
      </c>
      <c r="R47" s="93">
        <v>32.5</v>
      </c>
      <c r="S47" s="93">
        <v>32.5</v>
      </c>
      <c r="T47" s="93">
        <v>32.5</v>
      </c>
      <c r="U47">
        <v>0.99</v>
      </c>
      <c r="V47">
        <v>38.067563999999997</v>
      </c>
      <c r="W47">
        <v>1.53</v>
      </c>
      <c r="X47">
        <v>20.5</v>
      </c>
      <c r="Y47">
        <v>6.84</v>
      </c>
      <c r="Z47">
        <v>6.83</v>
      </c>
      <c r="AA47">
        <v>221.38</v>
      </c>
      <c r="AB47">
        <v>44.27</v>
      </c>
      <c r="AC47">
        <v>34</v>
      </c>
      <c r="AD47">
        <v>22</v>
      </c>
      <c r="AE47">
        <v>27</v>
      </c>
      <c r="AF47">
        <v>13</v>
      </c>
      <c r="AG47">
        <v>7.34</v>
      </c>
      <c r="AH47">
        <v>13.33</v>
      </c>
      <c r="AI47">
        <v>13.33</v>
      </c>
      <c r="AJ47">
        <v>0</v>
      </c>
      <c r="AK47">
        <v>56</v>
      </c>
      <c r="AL47">
        <v>24</v>
      </c>
    </row>
    <row r="48" spans="1:38">
      <c r="A48" t="s">
        <v>90</v>
      </c>
      <c r="B48" s="34">
        <v>260.86</v>
      </c>
      <c r="C48" s="34">
        <v>86.95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11.77</v>
      </c>
      <c r="K48" s="37">
        <v>11.77</v>
      </c>
      <c r="L48" s="37">
        <v>12.06</v>
      </c>
      <c r="M48">
        <v>115.62</v>
      </c>
      <c r="N48">
        <v>271.12</v>
      </c>
      <c r="O48">
        <v>100.97</v>
      </c>
      <c r="P48">
        <v>0.77</v>
      </c>
      <c r="Q48">
        <v>12.66</v>
      </c>
      <c r="R48" s="93">
        <v>32.5</v>
      </c>
      <c r="S48" s="93">
        <v>32.5</v>
      </c>
      <c r="T48" s="93">
        <v>32.5</v>
      </c>
      <c r="U48">
        <v>0.99</v>
      </c>
      <c r="V48">
        <v>41.179884000000001</v>
      </c>
      <c r="W48">
        <v>1.53</v>
      </c>
      <c r="X48">
        <v>20.5</v>
      </c>
      <c r="Y48">
        <v>6.84</v>
      </c>
      <c r="Z48">
        <v>6.83</v>
      </c>
      <c r="AA48">
        <v>230.77</v>
      </c>
      <c r="AB48">
        <v>46.15</v>
      </c>
      <c r="AC48">
        <v>41.52</v>
      </c>
      <c r="AD48">
        <v>25</v>
      </c>
      <c r="AE48">
        <v>28</v>
      </c>
      <c r="AF48">
        <v>14</v>
      </c>
      <c r="AG48">
        <v>7.34</v>
      </c>
      <c r="AH48">
        <v>13.33</v>
      </c>
      <c r="AI48">
        <v>13.33</v>
      </c>
      <c r="AJ48">
        <v>0</v>
      </c>
      <c r="AK48">
        <v>67.2</v>
      </c>
      <c r="AL48">
        <v>28.8</v>
      </c>
    </row>
    <row r="49" spans="1:38">
      <c r="A49" t="s">
        <v>91</v>
      </c>
      <c r="B49" s="34">
        <v>260.86</v>
      </c>
      <c r="C49" s="34">
        <v>86.95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12.92</v>
      </c>
      <c r="K49" s="37">
        <v>12.92</v>
      </c>
      <c r="L49" s="37">
        <v>13.25</v>
      </c>
      <c r="M49">
        <v>115.62</v>
      </c>
      <c r="N49">
        <v>271.12</v>
      </c>
      <c r="O49">
        <v>100.97</v>
      </c>
      <c r="P49">
        <v>0.77</v>
      </c>
      <c r="Q49">
        <v>9.61</v>
      </c>
      <c r="R49" s="93">
        <v>32.5</v>
      </c>
      <c r="S49" s="93">
        <v>32.5</v>
      </c>
      <c r="T49" s="93">
        <v>32.5</v>
      </c>
      <c r="U49">
        <v>0.99</v>
      </c>
      <c r="V49">
        <v>44.175491999999998</v>
      </c>
      <c r="W49">
        <v>1.53</v>
      </c>
      <c r="X49">
        <v>20.5</v>
      </c>
      <c r="Y49">
        <v>6.84</v>
      </c>
      <c r="Z49">
        <v>6.83</v>
      </c>
      <c r="AA49">
        <v>233.33</v>
      </c>
      <c r="AB49">
        <v>46.67</v>
      </c>
      <c r="AC49">
        <v>68.55</v>
      </c>
      <c r="AD49">
        <v>35</v>
      </c>
      <c r="AE49">
        <v>32</v>
      </c>
      <c r="AF49">
        <v>16</v>
      </c>
      <c r="AG49">
        <v>7.34</v>
      </c>
      <c r="AH49">
        <v>13.33</v>
      </c>
      <c r="AI49">
        <v>13.33</v>
      </c>
      <c r="AJ49">
        <v>0</v>
      </c>
      <c r="AK49">
        <v>56</v>
      </c>
      <c r="AL49">
        <v>24</v>
      </c>
    </row>
    <row r="50" spans="1:38">
      <c r="A50" t="s">
        <v>92</v>
      </c>
      <c r="B50" s="34">
        <v>260.86</v>
      </c>
      <c r="C50" s="34">
        <v>86.95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14.14</v>
      </c>
      <c r="K50" s="37">
        <v>14.14</v>
      </c>
      <c r="L50" s="37">
        <v>14.5</v>
      </c>
      <c r="M50">
        <v>115.62</v>
      </c>
      <c r="N50">
        <v>271.12</v>
      </c>
      <c r="O50">
        <v>100.97</v>
      </c>
      <c r="P50">
        <v>0.77</v>
      </c>
      <c r="Q50">
        <v>9.41</v>
      </c>
      <c r="R50" s="93">
        <v>32.5</v>
      </c>
      <c r="S50" s="93">
        <v>32.5</v>
      </c>
      <c r="T50" s="93">
        <v>32.5</v>
      </c>
      <c r="U50">
        <v>0.99</v>
      </c>
      <c r="V50">
        <v>47.093291999999998</v>
      </c>
      <c r="W50">
        <v>1.53</v>
      </c>
      <c r="X50">
        <v>20.5</v>
      </c>
      <c r="Y50">
        <v>6.84</v>
      </c>
      <c r="Z50">
        <v>6.83</v>
      </c>
      <c r="AA50">
        <v>233.33</v>
      </c>
      <c r="AB50">
        <v>46.67</v>
      </c>
      <c r="AC50">
        <v>78.62</v>
      </c>
      <c r="AD50">
        <v>39.5</v>
      </c>
      <c r="AE50">
        <v>35</v>
      </c>
      <c r="AF50">
        <v>17</v>
      </c>
      <c r="AG50">
        <v>7.34</v>
      </c>
      <c r="AH50">
        <v>13.33</v>
      </c>
      <c r="AI50">
        <v>13.33</v>
      </c>
      <c r="AJ50">
        <v>0</v>
      </c>
      <c r="AK50">
        <v>59</v>
      </c>
      <c r="AL50">
        <v>25</v>
      </c>
    </row>
    <row r="51" spans="1:38">
      <c r="A51" t="s">
        <v>93</v>
      </c>
      <c r="B51" s="34">
        <v>260.86</v>
      </c>
      <c r="C51" s="34">
        <v>86.95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15.02</v>
      </c>
      <c r="K51" s="37">
        <v>15.02</v>
      </c>
      <c r="L51" s="37">
        <v>15.4</v>
      </c>
      <c r="M51">
        <v>115.62</v>
      </c>
      <c r="N51">
        <v>271.12</v>
      </c>
      <c r="O51">
        <v>100.97</v>
      </c>
      <c r="P51">
        <v>0.77</v>
      </c>
      <c r="Q51">
        <v>9.2100000000000009</v>
      </c>
      <c r="R51" s="93">
        <v>32.5</v>
      </c>
      <c r="S51" s="93">
        <v>32.5</v>
      </c>
      <c r="T51" s="93">
        <v>32.5</v>
      </c>
      <c r="U51">
        <v>0.99</v>
      </c>
      <c r="V51">
        <v>39.117972000000002</v>
      </c>
      <c r="W51">
        <v>1.57</v>
      </c>
      <c r="X51">
        <v>20.5</v>
      </c>
      <c r="Y51">
        <v>6.84</v>
      </c>
      <c r="Z51">
        <v>6.83</v>
      </c>
      <c r="AA51">
        <v>233.33</v>
      </c>
      <c r="AB51">
        <v>46.67</v>
      </c>
      <c r="AC51">
        <v>81.95</v>
      </c>
      <c r="AD51">
        <v>42.5</v>
      </c>
      <c r="AE51">
        <v>40</v>
      </c>
      <c r="AF51">
        <v>20</v>
      </c>
      <c r="AG51">
        <v>6.66</v>
      </c>
      <c r="AH51">
        <v>13.33</v>
      </c>
      <c r="AI51">
        <v>13.33</v>
      </c>
      <c r="AJ51">
        <v>0</v>
      </c>
      <c r="AK51">
        <v>70</v>
      </c>
      <c r="AL51">
        <v>30</v>
      </c>
    </row>
    <row r="52" spans="1:38">
      <c r="A52" t="s">
        <v>94</v>
      </c>
      <c r="B52" s="34">
        <v>260.86</v>
      </c>
      <c r="C52" s="34">
        <v>75.09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15.43</v>
      </c>
      <c r="K52" s="37">
        <v>15.43</v>
      </c>
      <c r="L52" s="37">
        <v>15.82</v>
      </c>
      <c r="M52">
        <v>115.62</v>
      </c>
      <c r="N52">
        <v>271.12</v>
      </c>
      <c r="O52">
        <v>100.97</v>
      </c>
      <c r="P52">
        <v>0.77</v>
      </c>
      <c r="Q52">
        <v>8.81</v>
      </c>
      <c r="R52" s="93">
        <v>32.5</v>
      </c>
      <c r="S52" s="93">
        <v>32.5</v>
      </c>
      <c r="T52" s="93">
        <v>32.5</v>
      </c>
      <c r="U52">
        <v>0.99</v>
      </c>
      <c r="V52">
        <v>43.270974000000002</v>
      </c>
      <c r="W52">
        <v>1.57</v>
      </c>
      <c r="X52">
        <v>20.5</v>
      </c>
      <c r="Y52">
        <v>6.84</v>
      </c>
      <c r="Z52">
        <v>6.83</v>
      </c>
      <c r="AA52">
        <v>233.33</v>
      </c>
      <c r="AB52">
        <v>46.67</v>
      </c>
      <c r="AC52">
        <v>85.12</v>
      </c>
      <c r="AD52">
        <v>43.5</v>
      </c>
      <c r="AE52">
        <v>47</v>
      </c>
      <c r="AF52">
        <v>23</v>
      </c>
      <c r="AG52">
        <v>6.66</v>
      </c>
      <c r="AH52">
        <v>13.33</v>
      </c>
      <c r="AI52">
        <v>13.33</v>
      </c>
      <c r="AJ52">
        <v>0</v>
      </c>
      <c r="AK52">
        <v>84</v>
      </c>
      <c r="AL52">
        <v>36</v>
      </c>
    </row>
    <row r="53" spans="1:38">
      <c r="A53" t="s">
        <v>95</v>
      </c>
      <c r="B53" s="34">
        <v>260.86</v>
      </c>
      <c r="C53" s="34">
        <v>75.09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15.36</v>
      </c>
      <c r="K53" s="37">
        <v>15.36</v>
      </c>
      <c r="L53" s="37">
        <v>15.74</v>
      </c>
      <c r="M53">
        <v>115.62</v>
      </c>
      <c r="N53">
        <v>271.12</v>
      </c>
      <c r="O53">
        <v>96.4</v>
      </c>
      <c r="P53">
        <v>0.77</v>
      </c>
      <c r="Q53">
        <v>8.43</v>
      </c>
      <c r="R53" s="93">
        <v>32.5</v>
      </c>
      <c r="S53" s="93">
        <v>32.5</v>
      </c>
      <c r="T53" s="93">
        <v>32.5</v>
      </c>
      <c r="U53">
        <v>0.99</v>
      </c>
      <c r="V53">
        <v>46.558362000000002</v>
      </c>
      <c r="W53">
        <v>1.57</v>
      </c>
      <c r="X53">
        <v>20.5</v>
      </c>
      <c r="Y53">
        <v>6.84</v>
      </c>
      <c r="Z53">
        <v>6.83</v>
      </c>
      <c r="AA53">
        <v>233.33</v>
      </c>
      <c r="AB53">
        <v>46.67</v>
      </c>
      <c r="AC53">
        <v>89.73</v>
      </c>
      <c r="AD53">
        <v>44.5</v>
      </c>
      <c r="AE53">
        <v>70</v>
      </c>
      <c r="AF53">
        <v>35</v>
      </c>
      <c r="AG53">
        <v>6.66</v>
      </c>
      <c r="AH53">
        <v>13.33</v>
      </c>
      <c r="AI53">
        <v>13.33</v>
      </c>
      <c r="AJ53">
        <v>0</v>
      </c>
      <c r="AK53">
        <v>123</v>
      </c>
      <c r="AL53">
        <v>52</v>
      </c>
    </row>
    <row r="54" spans="1:38">
      <c r="A54" t="s">
        <v>96</v>
      </c>
      <c r="B54" s="34">
        <v>260.86</v>
      </c>
      <c r="C54" s="34">
        <v>75.09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15.22</v>
      </c>
      <c r="K54" s="37">
        <v>15.22</v>
      </c>
      <c r="L54" s="37">
        <v>15.6</v>
      </c>
      <c r="M54">
        <v>115.62</v>
      </c>
      <c r="N54">
        <v>271.12</v>
      </c>
      <c r="O54">
        <v>77.12</v>
      </c>
      <c r="P54">
        <v>0.85</v>
      </c>
      <c r="Q54">
        <v>8.01</v>
      </c>
      <c r="R54" s="93">
        <v>32.5</v>
      </c>
      <c r="S54" s="93">
        <v>32.5</v>
      </c>
      <c r="T54" s="93">
        <v>32.5</v>
      </c>
      <c r="U54">
        <v>0.99</v>
      </c>
      <c r="V54">
        <v>47.968631999999999</v>
      </c>
      <c r="W54">
        <v>1.57</v>
      </c>
      <c r="X54">
        <v>20.5</v>
      </c>
      <c r="Y54">
        <v>6.84</v>
      </c>
      <c r="Z54">
        <v>6.83</v>
      </c>
      <c r="AA54">
        <v>233.33</v>
      </c>
      <c r="AB54">
        <v>46.67</v>
      </c>
      <c r="AC54">
        <v>88.85</v>
      </c>
      <c r="AD54">
        <v>44.5</v>
      </c>
      <c r="AE54">
        <v>77</v>
      </c>
      <c r="AF54">
        <v>38</v>
      </c>
      <c r="AG54">
        <v>6.66</v>
      </c>
      <c r="AH54">
        <v>13.33</v>
      </c>
      <c r="AI54">
        <v>13.33</v>
      </c>
      <c r="AJ54">
        <v>0</v>
      </c>
      <c r="AK54">
        <v>137</v>
      </c>
      <c r="AL54">
        <v>58</v>
      </c>
    </row>
    <row r="55" spans="1:38">
      <c r="A55" t="s">
        <v>97</v>
      </c>
      <c r="B55" s="34">
        <v>260.86</v>
      </c>
      <c r="C55" s="34">
        <v>74.72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15.09</v>
      </c>
      <c r="K55" s="37">
        <v>15.09</v>
      </c>
      <c r="L55" s="37">
        <v>15.47</v>
      </c>
      <c r="M55">
        <v>115.62</v>
      </c>
      <c r="N55">
        <v>271.12</v>
      </c>
      <c r="O55">
        <v>61.7</v>
      </c>
      <c r="P55">
        <v>0.77</v>
      </c>
      <c r="Q55">
        <v>8.01</v>
      </c>
      <c r="R55" s="93">
        <v>32.5</v>
      </c>
      <c r="S55" s="93">
        <v>32.5</v>
      </c>
      <c r="T55" s="93">
        <v>32.5</v>
      </c>
      <c r="U55">
        <v>1.07</v>
      </c>
      <c r="V55">
        <v>48.454931999999999</v>
      </c>
      <c r="W55">
        <v>1.57</v>
      </c>
      <c r="X55">
        <v>20.5</v>
      </c>
      <c r="Y55">
        <v>6.84</v>
      </c>
      <c r="Z55">
        <v>6.83</v>
      </c>
      <c r="AA55">
        <v>233.33</v>
      </c>
      <c r="AB55">
        <v>46.67</v>
      </c>
      <c r="AC55">
        <v>88.42</v>
      </c>
      <c r="AD55">
        <v>45.5</v>
      </c>
      <c r="AE55">
        <v>90</v>
      </c>
      <c r="AF55">
        <v>45</v>
      </c>
      <c r="AG55">
        <v>6.66</v>
      </c>
      <c r="AH55">
        <v>13.33</v>
      </c>
      <c r="AI55">
        <v>13.33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260.86</v>
      </c>
      <c r="C56" s="34">
        <v>74.72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14.9</v>
      </c>
      <c r="K56" s="37">
        <v>14.9</v>
      </c>
      <c r="L56" s="37">
        <v>15.27</v>
      </c>
      <c r="M56">
        <v>115.62</v>
      </c>
      <c r="N56">
        <v>271.12</v>
      </c>
      <c r="O56">
        <v>61.7</v>
      </c>
      <c r="P56">
        <v>0.77</v>
      </c>
      <c r="Q56">
        <v>8.01</v>
      </c>
      <c r="R56" s="93">
        <v>32.5</v>
      </c>
      <c r="S56" s="93">
        <v>32.5</v>
      </c>
      <c r="T56" s="93">
        <v>32.5</v>
      </c>
      <c r="U56">
        <v>1.07</v>
      </c>
      <c r="V56">
        <v>47.005758</v>
      </c>
      <c r="W56">
        <v>1.57</v>
      </c>
      <c r="X56">
        <v>20.5</v>
      </c>
      <c r="Y56">
        <v>6.84</v>
      </c>
      <c r="Z56">
        <v>6.83</v>
      </c>
      <c r="AA56">
        <v>233.33</v>
      </c>
      <c r="AB56">
        <v>46.67</v>
      </c>
      <c r="AC56">
        <v>87.98</v>
      </c>
      <c r="AD56">
        <v>45.5</v>
      </c>
      <c r="AE56">
        <v>90</v>
      </c>
      <c r="AF56">
        <v>45</v>
      </c>
      <c r="AG56">
        <v>6.66</v>
      </c>
      <c r="AH56">
        <v>13.33</v>
      </c>
      <c r="AI56">
        <v>13.33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260.86</v>
      </c>
      <c r="C57" s="34">
        <v>74.72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14.59</v>
      </c>
      <c r="K57" s="37">
        <v>14.59</v>
      </c>
      <c r="L57" s="37">
        <v>14.96</v>
      </c>
      <c r="M57">
        <v>115.62</v>
      </c>
      <c r="N57">
        <v>271.12</v>
      </c>
      <c r="O57">
        <v>48.2</v>
      </c>
      <c r="P57">
        <v>0.77</v>
      </c>
      <c r="Q57">
        <v>8.01</v>
      </c>
      <c r="R57" s="93">
        <v>32.5</v>
      </c>
      <c r="S57" s="93">
        <v>32.5</v>
      </c>
      <c r="T57" s="93">
        <v>32.5</v>
      </c>
      <c r="U57">
        <v>1.07</v>
      </c>
      <c r="V57">
        <v>40.907556</v>
      </c>
      <c r="W57">
        <v>1.57</v>
      </c>
      <c r="X57">
        <v>20.5</v>
      </c>
      <c r="Y57">
        <v>6.84</v>
      </c>
      <c r="Z57">
        <v>6.83</v>
      </c>
      <c r="AA57">
        <v>233.33</v>
      </c>
      <c r="AB57">
        <v>46.67</v>
      </c>
      <c r="AC57">
        <v>87.65</v>
      </c>
      <c r="AD57">
        <v>45</v>
      </c>
      <c r="AE57">
        <v>90</v>
      </c>
      <c r="AF57">
        <v>45</v>
      </c>
      <c r="AG57">
        <v>6.66</v>
      </c>
      <c r="AH57">
        <v>8.33</v>
      </c>
      <c r="AI57">
        <v>8.33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260.86</v>
      </c>
      <c r="C58" s="34">
        <v>74.72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14.17</v>
      </c>
      <c r="K58" s="37">
        <v>14.17</v>
      </c>
      <c r="L58" s="37">
        <v>14.53</v>
      </c>
      <c r="M58">
        <v>115.62</v>
      </c>
      <c r="N58">
        <v>271.12</v>
      </c>
      <c r="O58">
        <v>48.2</v>
      </c>
      <c r="P58">
        <v>0.77</v>
      </c>
      <c r="Q58">
        <v>8.01</v>
      </c>
      <c r="R58" s="93">
        <v>32.5</v>
      </c>
      <c r="S58" s="93">
        <v>32.5</v>
      </c>
      <c r="T58" s="93">
        <v>32.5</v>
      </c>
      <c r="U58">
        <v>1.07</v>
      </c>
      <c r="V58">
        <v>40.547694</v>
      </c>
      <c r="W58">
        <v>1.57</v>
      </c>
      <c r="X58">
        <v>20.5</v>
      </c>
      <c r="Y58">
        <v>6.84</v>
      </c>
      <c r="Z58">
        <v>6.83</v>
      </c>
      <c r="AA58">
        <v>233.33</v>
      </c>
      <c r="AB58">
        <v>46.67</v>
      </c>
      <c r="AC58">
        <v>85.67</v>
      </c>
      <c r="AD58">
        <v>44.8</v>
      </c>
      <c r="AE58">
        <v>88</v>
      </c>
      <c r="AF58">
        <v>44</v>
      </c>
      <c r="AG58">
        <v>6.66</v>
      </c>
      <c r="AH58">
        <v>8.33</v>
      </c>
      <c r="AI58">
        <v>8.33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260.86</v>
      </c>
      <c r="C59" s="34">
        <v>74.72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13.66</v>
      </c>
      <c r="K59" s="37">
        <v>13.66</v>
      </c>
      <c r="L59" s="37">
        <v>14</v>
      </c>
      <c r="M59">
        <v>115.62</v>
      </c>
      <c r="N59">
        <v>271.12</v>
      </c>
      <c r="O59">
        <v>48.2</v>
      </c>
      <c r="P59">
        <v>0.77</v>
      </c>
      <c r="Q59">
        <v>8.01</v>
      </c>
      <c r="R59" s="93">
        <v>32.5</v>
      </c>
      <c r="S59" s="93">
        <v>32.5</v>
      </c>
      <c r="T59" s="93">
        <v>32.5</v>
      </c>
      <c r="U59">
        <v>1.1499999999999999</v>
      </c>
      <c r="V59">
        <v>39.477834000000001</v>
      </c>
      <c r="W59">
        <v>1.57</v>
      </c>
      <c r="X59">
        <v>20.5</v>
      </c>
      <c r="Y59">
        <v>6.84</v>
      </c>
      <c r="Z59">
        <v>6.83</v>
      </c>
      <c r="AA59">
        <v>233.33</v>
      </c>
      <c r="AB59">
        <v>46.67</v>
      </c>
      <c r="AC59">
        <v>84.15</v>
      </c>
      <c r="AD59">
        <v>43.36</v>
      </c>
      <c r="AE59">
        <v>85</v>
      </c>
      <c r="AF59">
        <v>43</v>
      </c>
      <c r="AG59">
        <v>6.66</v>
      </c>
      <c r="AH59">
        <v>8.33</v>
      </c>
      <c r="AI59">
        <v>8.33</v>
      </c>
      <c r="AJ59">
        <v>0</v>
      </c>
      <c r="AK59">
        <v>189</v>
      </c>
      <c r="AL59">
        <v>81</v>
      </c>
    </row>
    <row r="60" spans="1:38">
      <c r="A60" t="s">
        <v>102</v>
      </c>
      <c r="B60" s="34">
        <v>260.86</v>
      </c>
      <c r="C60" s="34">
        <v>74.72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13.05</v>
      </c>
      <c r="K60" s="37">
        <v>13.05</v>
      </c>
      <c r="L60" s="37">
        <v>13.38</v>
      </c>
      <c r="M60">
        <v>115.62</v>
      </c>
      <c r="N60">
        <v>271.12</v>
      </c>
      <c r="O60">
        <v>48.2</v>
      </c>
      <c r="P60">
        <v>0.77</v>
      </c>
      <c r="Q60">
        <v>8.01</v>
      </c>
      <c r="R60" s="93">
        <v>32.5</v>
      </c>
      <c r="S60" s="93">
        <v>32.5</v>
      </c>
      <c r="T60" s="93">
        <v>32.5</v>
      </c>
      <c r="U60">
        <v>1.1499999999999999</v>
      </c>
      <c r="V60">
        <v>37.727153999999999</v>
      </c>
      <c r="W60">
        <v>1.57</v>
      </c>
      <c r="X60">
        <v>20.5</v>
      </c>
      <c r="Y60">
        <v>6.84</v>
      </c>
      <c r="Z60">
        <v>6.83</v>
      </c>
      <c r="AA60">
        <v>226.39</v>
      </c>
      <c r="AB60">
        <v>45.28</v>
      </c>
      <c r="AC60">
        <v>80.63</v>
      </c>
      <c r="AD60">
        <v>41.38</v>
      </c>
      <c r="AE60">
        <v>82</v>
      </c>
      <c r="AF60">
        <v>41</v>
      </c>
      <c r="AG60">
        <v>6.66</v>
      </c>
      <c r="AH60">
        <v>8.33</v>
      </c>
      <c r="AI60">
        <v>8.33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260.86</v>
      </c>
      <c r="C61" s="34">
        <v>74.72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12.35</v>
      </c>
      <c r="K61" s="37">
        <v>12.35</v>
      </c>
      <c r="L61" s="37">
        <v>12.66</v>
      </c>
      <c r="M61">
        <v>115.62</v>
      </c>
      <c r="N61">
        <v>271.12</v>
      </c>
      <c r="O61">
        <v>62.66</v>
      </c>
      <c r="P61">
        <v>0.77</v>
      </c>
      <c r="Q61">
        <v>8.01</v>
      </c>
      <c r="R61" s="93">
        <v>32.5</v>
      </c>
      <c r="S61" s="93">
        <v>32.5</v>
      </c>
      <c r="T61" s="93">
        <v>32.5</v>
      </c>
      <c r="U61">
        <v>1.1499999999999999</v>
      </c>
      <c r="V61">
        <v>35.402639999999998</v>
      </c>
      <c r="W61">
        <v>1.57</v>
      </c>
      <c r="X61">
        <v>20.5</v>
      </c>
      <c r="Y61">
        <v>6.84</v>
      </c>
      <c r="Z61">
        <v>6.83</v>
      </c>
      <c r="AA61">
        <v>216.82</v>
      </c>
      <c r="AB61">
        <v>43.36</v>
      </c>
      <c r="AC61">
        <v>77.319999999999993</v>
      </c>
      <c r="AD61">
        <v>40.25</v>
      </c>
      <c r="AE61">
        <v>77</v>
      </c>
      <c r="AF61">
        <v>38</v>
      </c>
      <c r="AG61">
        <v>6.66</v>
      </c>
      <c r="AH61">
        <v>8.33</v>
      </c>
      <c r="AI61">
        <v>8.33</v>
      </c>
      <c r="AJ61">
        <v>0</v>
      </c>
      <c r="AK61">
        <v>161</v>
      </c>
      <c r="AL61">
        <v>69</v>
      </c>
    </row>
    <row r="62" spans="1:38">
      <c r="A62" t="s">
        <v>104</v>
      </c>
      <c r="B62" s="34">
        <v>260.86</v>
      </c>
      <c r="C62" s="34">
        <v>74.72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11.56</v>
      </c>
      <c r="K62" s="37">
        <v>11.56</v>
      </c>
      <c r="L62" s="37">
        <v>11.85</v>
      </c>
      <c r="M62">
        <v>115.62</v>
      </c>
      <c r="N62">
        <v>271.12</v>
      </c>
      <c r="O62">
        <v>62.66</v>
      </c>
      <c r="P62">
        <v>0.77</v>
      </c>
      <c r="Q62">
        <v>8.01</v>
      </c>
      <c r="R62" s="93">
        <v>32.5</v>
      </c>
      <c r="S62" s="93">
        <v>32.5</v>
      </c>
      <c r="T62" s="93">
        <v>32.5</v>
      </c>
      <c r="U62">
        <v>1.1499999999999999</v>
      </c>
      <c r="V62">
        <v>32.689086000000003</v>
      </c>
      <c r="W62">
        <v>1.57</v>
      </c>
      <c r="X62">
        <v>20.5</v>
      </c>
      <c r="Y62">
        <v>6.84</v>
      </c>
      <c r="Z62">
        <v>6.83</v>
      </c>
      <c r="AA62">
        <v>205.08</v>
      </c>
      <c r="AB62">
        <v>41.01</v>
      </c>
      <c r="AC62">
        <v>73.760000000000005</v>
      </c>
      <c r="AD62">
        <v>38.1</v>
      </c>
      <c r="AE62">
        <v>72</v>
      </c>
      <c r="AF62">
        <v>36</v>
      </c>
      <c r="AG62">
        <v>6.66</v>
      </c>
      <c r="AH62">
        <v>8.33</v>
      </c>
      <c r="AI62">
        <v>8.33</v>
      </c>
      <c r="AJ62">
        <v>0</v>
      </c>
      <c r="AK62">
        <v>158</v>
      </c>
      <c r="AL62">
        <v>67</v>
      </c>
    </row>
    <row r="63" spans="1:38">
      <c r="A63" t="s">
        <v>105</v>
      </c>
      <c r="B63" s="34">
        <v>260.86</v>
      </c>
      <c r="C63" s="34">
        <v>74.72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10.68</v>
      </c>
      <c r="K63" s="37">
        <v>10.68</v>
      </c>
      <c r="L63" s="37">
        <v>10.94</v>
      </c>
      <c r="M63">
        <v>115.62</v>
      </c>
      <c r="N63">
        <v>271.12</v>
      </c>
      <c r="O63">
        <v>62.66</v>
      </c>
      <c r="P63">
        <v>0.77</v>
      </c>
      <c r="Q63">
        <v>8.01</v>
      </c>
      <c r="R63" s="93">
        <v>32.5</v>
      </c>
      <c r="S63" s="93">
        <v>32.5</v>
      </c>
      <c r="T63" s="93">
        <v>32.5</v>
      </c>
      <c r="U63">
        <v>1.22</v>
      </c>
      <c r="V63">
        <v>29.343342</v>
      </c>
      <c r="W63">
        <v>1.62</v>
      </c>
      <c r="X63">
        <v>20.5</v>
      </c>
      <c r="Y63">
        <v>6.84</v>
      </c>
      <c r="Z63">
        <v>6.83</v>
      </c>
      <c r="AA63">
        <v>193.03</v>
      </c>
      <c r="AB63">
        <v>38.6</v>
      </c>
      <c r="AC63">
        <v>69.13</v>
      </c>
      <c r="AD63">
        <v>35.82</v>
      </c>
      <c r="AE63">
        <v>65</v>
      </c>
      <c r="AF63">
        <v>33</v>
      </c>
      <c r="AG63">
        <v>6.66</v>
      </c>
      <c r="AH63">
        <v>8.33</v>
      </c>
      <c r="AI63">
        <v>8.33</v>
      </c>
      <c r="AJ63">
        <v>0</v>
      </c>
      <c r="AK63">
        <v>147</v>
      </c>
      <c r="AL63">
        <v>63</v>
      </c>
    </row>
    <row r="64" spans="1:38">
      <c r="A64" t="s">
        <v>106</v>
      </c>
      <c r="B64" s="34">
        <v>260.86</v>
      </c>
      <c r="C64" s="34">
        <v>74.72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9.7100000000000009</v>
      </c>
      <c r="K64" s="37">
        <v>9.7100000000000009</v>
      </c>
      <c r="L64" s="37">
        <v>9.9499999999999993</v>
      </c>
      <c r="M64">
        <v>115.62</v>
      </c>
      <c r="N64">
        <v>271.12</v>
      </c>
      <c r="O64">
        <v>62.66</v>
      </c>
      <c r="P64">
        <v>0.77</v>
      </c>
      <c r="Q64">
        <v>8.01</v>
      </c>
      <c r="R64" s="93">
        <v>32.5</v>
      </c>
      <c r="S64" s="93">
        <v>32.5</v>
      </c>
      <c r="T64" s="93">
        <v>32.5</v>
      </c>
      <c r="U64">
        <v>1.22</v>
      </c>
      <c r="V64">
        <v>26.444994000000001</v>
      </c>
      <c r="W64">
        <v>1.62</v>
      </c>
      <c r="X64">
        <v>20.5</v>
      </c>
      <c r="Y64">
        <v>6.84</v>
      </c>
      <c r="Z64">
        <v>6.83</v>
      </c>
      <c r="AA64">
        <v>179.73</v>
      </c>
      <c r="AB64">
        <v>35.950000000000003</v>
      </c>
      <c r="AC64">
        <v>61.78</v>
      </c>
      <c r="AD64">
        <v>33.33</v>
      </c>
      <c r="AE64">
        <v>58</v>
      </c>
      <c r="AF64">
        <v>29</v>
      </c>
      <c r="AG64">
        <v>6.66</v>
      </c>
      <c r="AH64">
        <v>8.33</v>
      </c>
      <c r="AI64">
        <v>8.33</v>
      </c>
      <c r="AJ64">
        <v>0</v>
      </c>
      <c r="AK64">
        <v>133</v>
      </c>
      <c r="AL64">
        <v>57</v>
      </c>
    </row>
    <row r="65" spans="1:38">
      <c r="A65" t="s">
        <v>107</v>
      </c>
      <c r="B65" s="34">
        <v>222.68</v>
      </c>
      <c r="C65" s="34">
        <v>74.72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8.66</v>
      </c>
      <c r="K65" s="37">
        <v>8.66</v>
      </c>
      <c r="L65" s="37">
        <v>8.8800000000000008</v>
      </c>
      <c r="M65">
        <v>115.62</v>
      </c>
      <c r="N65">
        <v>271.12</v>
      </c>
      <c r="O65">
        <v>62.66</v>
      </c>
      <c r="P65">
        <v>0.77</v>
      </c>
      <c r="Q65">
        <v>8.2100000000000009</v>
      </c>
      <c r="R65" s="93">
        <v>32.5</v>
      </c>
      <c r="S65" s="93">
        <v>32.5</v>
      </c>
      <c r="T65" s="93">
        <v>32.5</v>
      </c>
      <c r="U65">
        <v>1.22</v>
      </c>
      <c r="V65">
        <v>23.031168000000001</v>
      </c>
      <c r="W65">
        <v>1.62</v>
      </c>
      <c r="X65">
        <v>20.5</v>
      </c>
      <c r="Y65">
        <v>6.84</v>
      </c>
      <c r="Z65">
        <v>6.83</v>
      </c>
      <c r="AA65">
        <v>165.2</v>
      </c>
      <c r="AB65">
        <v>33.04</v>
      </c>
      <c r="AC65">
        <v>57.54</v>
      </c>
      <c r="AD65">
        <v>30.28</v>
      </c>
      <c r="AE65">
        <v>51</v>
      </c>
      <c r="AF65">
        <v>25</v>
      </c>
      <c r="AG65">
        <v>6.66</v>
      </c>
      <c r="AH65">
        <v>8.33</v>
      </c>
      <c r="AI65">
        <v>8.33</v>
      </c>
      <c r="AJ65">
        <v>0</v>
      </c>
      <c r="AK65">
        <v>119</v>
      </c>
      <c r="AL65">
        <v>51</v>
      </c>
    </row>
    <row r="66" spans="1:38">
      <c r="A66" t="s">
        <v>108</v>
      </c>
      <c r="B66" s="34">
        <v>222.68</v>
      </c>
      <c r="C66" s="34">
        <v>74.72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7.55</v>
      </c>
      <c r="K66" s="37">
        <v>7.55</v>
      </c>
      <c r="L66" s="37">
        <v>7.75</v>
      </c>
      <c r="M66">
        <v>115.62</v>
      </c>
      <c r="N66">
        <v>271.12</v>
      </c>
      <c r="O66">
        <v>62.66</v>
      </c>
      <c r="P66">
        <v>0.77</v>
      </c>
      <c r="Q66">
        <v>8.61</v>
      </c>
      <c r="R66" s="93">
        <v>32.5</v>
      </c>
      <c r="S66" s="93">
        <v>32.5</v>
      </c>
      <c r="T66" s="93">
        <v>32.5</v>
      </c>
      <c r="U66">
        <v>1.22</v>
      </c>
      <c r="V66">
        <v>19.490904</v>
      </c>
      <c r="W66">
        <v>1.62</v>
      </c>
      <c r="X66">
        <v>20.5</v>
      </c>
      <c r="Y66">
        <v>6.84</v>
      </c>
      <c r="Z66">
        <v>6.83</v>
      </c>
      <c r="AA66">
        <v>149.88</v>
      </c>
      <c r="AB66">
        <v>29.97</v>
      </c>
      <c r="AC66">
        <v>50.58</v>
      </c>
      <c r="AD66">
        <v>27.31</v>
      </c>
      <c r="AE66">
        <v>43</v>
      </c>
      <c r="AF66">
        <v>21</v>
      </c>
      <c r="AG66">
        <v>6.66</v>
      </c>
      <c r="AH66">
        <v>8.33</v>
      </c>
      <c r="AI66">
        <v>8.33</v>
      </c>
      <c r="AJ66">
        <v>0</v>
      </c>
      <c r="AK66">
        <v>105</v>
      </c>
      <c r="AL66">
        <v>45</v>
      </c>
    </row>
    <row r="67" spans="1:38">
      <c r="A67" t="s">
        <v>109</v>
      </c>
      <c r="B67" s="34">
        <v>222.68</v>
      </c>
      <c r="C67" s="34">
        <v>86.95</v>
      </c>
      <c r="D67" s="93">
        <f t="shared" si="0"/>
        <v>64.52000000000001</v>
      </c>
      <c r="E67" s="34">
        <v>0</v>
      </c>
      <c r="F67" s="34"/>
      <c r="G67" s="34"/>
      <c r="H67" s="34"/>
      <c r="I67" s="34"/>
      <c r="J67" s="37">
        <v>6.37</v>
      </c>
      <c r="K67" s="37">
        <v>6.37</v>
      </c>
      <c r="L67" s="37">
        <v>6.53</v>
      </c>
      <c r="M67">
        <v>115.62</v>
      </c>
      <c r="N67">
        <v>271.12</v>
      </c>
      <c r="O67">
        <v>100.97</v>
      </c>
      <c r="P67">
        <v>0.85</v>
      </c>
      <c r="Q67">
        <v>9.2100000000000009</v>
      </c>
      <c r="R67" s="93">
        <v>20.260000000000002</v>
      </c>
      <c r="S67" s="93">
        <v>24</v>
      </c>
      <c r="T67" s="93">
        <v>20.260000000000002</v>
      </c>
      <c r="U67">
        <v>1.3</v>
      </c>
      <c r="V67">
        <v>15.649134</v>
      </c>
      <c r="W67">
        <v>1.62</v>
      </c>
      <c r="X67">
        <v>20.5</v>
      </c>
      <c r="Y67">
        <v>6.84</v>
      </c>
      <c r="Z67">
        <v>6.83</v>
      </c>
      <c r="AA67">
        <v>132.33000000000001</v>
      </c>
      <c r="AB67">
        <v>26.47</v>
      </c>
      <c r="AC67">
        <v>42.46</v>
      </c>
      <c r="AD67">
        <v>23.59</v>
      </c>
      <c r="AE67">
        <v>35</v>
      </c>
      <c r="AF67">
        <v>18</v>
      </c>
      <c r="AG67">
        <v>6.66</v>
      </c>
      <c r="AH67">
        <v>13.33</v>
      </c>
      <c r="AI67">
        <v>13.33</v>
      </c>
      <c r="AJ67">
        <v>0</v>
      </c>
      <c r="AK67">
        <v>88</v>
      </c>
      <c r="AL67">
        <v>37</v>
      </c>
    </row>
    <row r="68" spans="1:38">
      <c r="A68" t="s">
        <v>110</v>
      </c>
      <c r="B68" s="34">
        <v>222.68</v>
      </c>
      <c r="C68" s="34">
        <v>86.95</v>
      </c>
      <c r="D68" s="93">
        <f t="shared" ref="D68:D98" si="1">R68+S68+T68</f>
        <v>21.28</v>
      </c>
      <c r="E68" s="34">
        <v>0</v>
      </c>
      <c r="F68" s="34"/>
      <c r="G68" s="34"/>
      <c r="H68" s="34"/>
      <c r="I68" s="34"/>
      <c r="J68" s="37">
        <v>5.0999999999999996</v>
      </c>
      <c r="K68" s="37">
        <v>5.0999999999999996</v>
      </c>
      <c r="L68" s="37">
        <v>5.23</v>
      </c>
      <c r="M68">
        <v>115.62</v>
      </c>
      <c r="N68">
        <v>271.12</v>
      </c>
      <c r="O68">
        <v>100.97</v>
      </c>
      <c r="P68">
        <v>0.85</v>
      </c>
      <c r="Q68">
        <v>10.01</v>
      </c>
      <c r="R68" s="93">
        <v>5.64</v>
      </c>
      <c r="S68" s="93">
        <v>10</v>
      </c>
      <c r="T68" s="93">
        <v>5.64</v>
      </c>
      <c r="U68">
        <v>1.3</v>
      </c>
      <c r="V68">
        <v>11.039009999999999</v>
      </c>
      <c r="W68">
        <v>1.62</v>
      </c>
      <c r="X68">
        <v>20.5</v>
      </c>
      <c r="Y68">
        <v>6.84</v>
      </c>
      <c r="Z68">
        <v>6.83</v>
      </c>
      <c r="AA68">
        <v>113.48</v>
      </c>
      <c r="AB68">
        <v>22.69</v>
      </c>
      <c r="AC68">
        <v>34.68</v>
      </c>
      <c r="AD68">
        <v>18.63</v>
      </c>
      <c r="AE68">
        <v>27</v>
      </c>
      <c r="AF68">
        <v>13</v>
      </c>
      <c r="AG68">
        <v>6.66</v>
      </c>
      <c r="AH68">
        <v>13.33</v>
      </c>
      <c r="AI68">
        <v>13.33</v>
      </c>
      <c r="AJ68">
        <v>0</v>
      </c>
      <c r="AK68">
        <v>70</v>
      </c>
      <c r="AL68">
        <v>30</v>
      </c>
    </row>
    <row r="69" spans="1:38">
      <c r="A69" t="s">
        <v>111</v>
      </c>
      <c r="B69" s="34">
        <v>222.68</v>
      </c>
      <c r="C69" s="34">
        <v>86.95</v>
      </c>
      <c r="D69" s="93">
        <f t="shared" si="1"/>
        <v>6.2199999999999989</v>
      </c>
      <c r="E69" s="34">
        <v>0</v>
      </c>
      <c r="F69" s="34"/>
      <c r="G69" s="34"/>
      <c r="H69" s="34"/>
      <c r="I69" s="34"/>
      <c r="J69" s="37">
        <v>3.81</v>
      </c>
      <c r="K69" s="37">
        <v>3.81</v>
      </c>
      <c r="L69" s="37">
        <v>3.91</v>
      </c>
      <c r="M69">
        <v>115.62</v>
      </c>
      <c r="N69">
        <v>271.12</v>
      </c>
      <c r="O69">
        <v>100.97</v>
      </c>
      <c r="P69">
        <v>0.85</v>
      </c>
      <c r="Q69">
        <v>11.01</v>
      </c>
      <c r="R69" s="93">
        <v>2.11</v>
      </c>
      <c r="S69" s="93">
        <v>2</v>
      </c>
      <c r="T69" s="93">
        <v>2.11</v>
      </c>
      <c r="U69">
        <v>1.3</v>
      </c>
      <c r="V69">
        <v>7.3723080000000003</v>
      </c>
      <c r="W69">
        <v>1.62</v>
      </c>
      <c r="X69">
        <v>20.5</v>
      </c>
      <c r="Y69">
        <v>6.84</v>
      </c>
      <c r="Z69">
        <v>6.83</v>
      </c>
      <c r="AA69">
        <v>93.73</v>
      </c>
      <c r="AB69">
        <v>18.739999999999998</v>
      </c>
      <c r="AC69">
        <v>26.87</v>
      </c>
      <c r="AD69">
        <v>13</v>
      </c>
      <c r="AE69">
        <v>20</v>
      </c>
      <c r="AF69">
        <v>10</v>
      </c>
      <c r="AG69">
        <v>6.66</v>
      </c>
      <c r="AH69">
        <v>13.33</v>
      </c>
      <c r="AI69">
        <v>13.33</v>
      </c>
      <c r="AJ69">
        <v>0</v>
      </c>
      <c r="AK69">
        <v>53</v>
      </c>
      <c r="AL69">
        <v>22</v>
      </c>
    </row>
    <row r="70" spans="1:38">
      <c r="A70" t="s">
        <v>112</v>
      </c>
      <c r="B70" s="34">
        <v>222.68</v>
      </c>
      <c r="C70" s="34">
        <v>86.95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2.6</v>
      </c>
      <c r="K70" s="37">
        <v>2.6</v>
      </c>
      <c r="L70" s="37">
        <v>2.66</v>
      </c>
      <c r="M70">
        <v>115.62</v>
      </c>
      <c r="N70">
        <v>271.12</v>
      </c>
      <c r="O70">
        <v>100.97</v>
      </c>
      <c r="P70">
        <v>0.85</v>
      </c>
      <c r="Q70">
        <v>12.01</v>
      </c>
      <c r="R70" s="93">
        <v>0.95</v>
      </c>
      <c r="S70" s="93">
        <v>0</v>
      </c>
      <c r="T70" s="93">
        <v>0.95</v>
      </c>
      <c r="U70">
        <v>1.3</v>
      </c>
      <c r="V70">
        <v>4.9894379999999998</v>
      </c>
      <c r="W70">
        <v>1.62</v>
      </c>
      <c r="X70">
        <v>20.5</v>
      </c>
      <c r="Y70">
        <v>6.84</v>
      </c>
      <c r="Z70">
        <v>6.83</v>
      </c>
      <c r="AA70">
        <v>73.19</v>
      </c>
      <c r="AB70">
        <v>14.64</v>
      </c>
      <c r="AC70">
        <v>19.920000000000002</v>
      </c>
      <c r="AD70">
        <v>9</v>
      </c>
      <c r="AE70">
        <v>11</v>
      </c>
      <c r="AF70">
        <v>5</v>
      </c>
      <c r="AG70">
        <v>6.66</v>
      </c>
      <c r="AH70">
        <v>13.33</v>
      </c>
      <c r="AI70">
        <v>13.33</v>
      </c>
      <c r="AJ70">
        <v>0</v>
      </c>
      <c r="AK70">
        <v>38</v>
      </c>
      <c r="AL70">
        <v>16</v>
      </c>
    </row>
    <row r="71" spans="1:38">
      <c r="A71" t="s">
        <v>113</v>
      </c>
      <c r="B71" s="34">
        <v>222.68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1.63</v>
      </c>
      <c r="K71" s="37">
        <v>1.63</v>
      </c>
      <c r="L71" s="37">
        <v>1.67</v>
      </c>
      <c r="M71">
        <v>115.62</v>
      </c>
      <c r="N71">
        <v>271.12</v>
      </c>
      <c r="O71">
        <v>100.97</v>
      </c>
      <c r="P71">
        <v>0.85</v>
      </c>
      <c r="Q71">
        <v>13</v>
      </c>
      <c r="R71" s="93">
        <v>0</v>
      </c>
      <c r="S71" s="93">
        <v>0</v>
      </c>
      <c r="T71" s="93">
        <v>0</v>
      </c>
      <c r="U71">
        <v>1.3</v>
      </c>
      <c r="V71">
        <v>2.937252</v>
      </c>
      <c r="W71">
        <v>1.62</v>
      </c>
      <c r="X71">
        <v>20.5</v>
      </c>
      <c r="Y71">
        <v>6.84</v>
      </c>
      <c r="Z71">
        <v>6.83</v>
      </c>
      <c r="AA71">
        <v>48.63</v>
      </c>
      <c r="AB71">
        <v>9.73</v>
      </c>
      <c r="AC71">
        <v>12.33</v>
      </c>
      <c r="AD71">
        <v>5</v>
      </c>
      <c r="AE71">
        <v>8</v>
      </c>
      <c r="AF71">
        <v>4</v>
      </c>
      <c r="AG71">
        <v>6.66</v>
      </c>
      <c r="AH71">
        <v>13.33</v>
      </c>
      <c r="AI71">
        <v>13.33</v>
      </c>
      <c r="AJ71">
        <v>23.14</v>
      </c>
      <c r="AK71">
        <v>21</v>
      </c>
      <c r="AL71">
        <v>9</v>
      </c>
    </row>
    <row r="72" spans="1:38">
      <c r="A72" t="s">
        <v>114</v>
      </c>
      <c r="B72" s="34">
        <v>222.68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0.94</v>
      </c>
      <c r="K72" s="37">
        <v>0.94</v>
      </c>
      <c r="L72" s="37">
        <v>0.96</v>
      </c>
      <c r="M72">
        <v>115.62</v>
      </c>
      <c r="N72">
        <v>271.12</v>
      </c>
      <c r="O72">
        <v>100.97</v>
      </c>
      <c r="P72">
        <v>0.85</v>
      </c>
      <c r="Q72">
        <v>14</v>
      </c>
      <c r="R72" s="93">
        <v>0</v>
      </c>
      <c r="S72" s="93">
        <v>0</v>
      </c>
      <c r="T72" s="93">
        <v>0</v>
      </c>
      <c r="U72">
        <v>1.3</v>
      </c>
      <c r="V72">
        <v>1.4102699999999999</v>
      </c>
      <c r="W72">
        <v>1.62</v>
      </c>
      <c r="X72">
        <v>20.5</v>
      </c>
      <c r="Y72">
        <v>6.84</v>
      </c>
      <c r="Z72">
        <v>6.83</v>
      </c>
      <c r="AA72">
        <v>29.43</v>
      </c>
      <c r="AB72">
        <v>5.88</v>
      </c>
      <c r="AC72">
        <v>6.52</v>
      </c>
      <c r="AD72">
        <v>3</v>
      </c>
      <c r="AE72">
        <v>5</v>
      </c>
      <c r="AF72">
        <v>2</v>
      </c>
      <c r="AG72">
        <v>6.66</v>
      </c>
      <c r="AH72">
        <v>13.33</v>
      </c>
      <c r="AI72">
        <v>13.33</v>
      </c>
      <c r="AJ72">
        <v>24.1</v>
      </c>
      <c r="AK72">
        <v>11</v>
      </c>
      <c r="AL72">
        <v>4</v>
      </c>
    </row>
    <row r="73" spans="1:38">
      <c r="A73" t="s">
        <v>115</v>
      </c>
      <c r="B73" s="34">
        <v>222.68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0.52</v>
      </c>
      <c r="K73" s="37">
        <v>0.52</v>
      </c>
      <c r="L73" s="37">
        <v>0.53</v>
      </c>
      <c r="M73">
        <v>115.62</v>
      </c>
      <c r="N73">
        <v>271.12</v>
      </c>
      <c r="O73">
        <v>100.97</v>
      </c>
      <c r="P73">
        <v>0.85</v>
      </c>
      <c r="Q73">
        <v>14.7</v>
      </c>
      <c r="R73" s="93">
        <v>0</v>
      </c>
      <c r="S73" s="93">
        <v>0</v>
      </c>
      <c r="T73" s="93">
        <v>0</v>
      </c>
      <c r="U73">
        <v>1.3</v>
      </c>
      <c r="V73">
        <v>0.27232800000000001</v>
      </c>
      <c r="W73">
        <v>1.62</v>
      </c>
      <c r="X73">
        <v>20.5</v>
      </c>
      <c r="Y73">
        <v>6.84</v>
      </c>
      <c r="Z73">
        <v>6.83</v>
      </c>
      <c r="AA73">
        <v>13.12</v>
      </c>
      <c r="AB73">
        <v>2.62</v>
      </c>
      <c r="AC73">
        <v>2.58</v>
      </c>
      <c r="AD73">
        <v>1</v>
      </c>
      <c r="AE73">
        <v>1</v>
      </c>
      <c r="AF73">
        <v>1</v>
      </c>
      <c r="AG73">
        <v>6.66</v>
      </c>
      <c r="AH73">
        <v>13.33</v>
      </c>
      <c r="AI73">
        <v>13.33</v>
      </c>
      <c r="AJ73">
        <v>24.1</v>
      </c>
      <c r="AK73">
        <v>2</v>
      </c>
      <c r="AL73">
        <v>1</v>
      </c>
    </row>
    <row r="74" spans="1:38">
      <c r="A74" t="s">
        <v>116</v>
      </c>
      <c r="B74" s="34">
        <v>222.68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0.25</v>
      </c>
      <c r="K74" s="37">
        <v>0.25</v>
      </c>
      <c r="L74" s="37">
        <v>0.26</v>
      </c>
      <c r="M74">
        <v>115.62</v>
      </c>
      <c r="N74">
        <v>271.12</v>
      </c>
      <c r="O74">
        <v>100.97</v>
      </c>
      <c r="P74">
        <v>0.85</v>
      </c>
      <c r="Q74">
        <v>13.91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1.62</v>
      </c>
      <c r="X74">
        <v>20.5</v>
      </c>
      <c r="Y74">
        <v>6.84</v>
      </c>
      <c r="Z74">
        <v>6.83</v>
      </c>
      <c r="AA74">
        <v>3.66</v>
      </c>
      <c r="AB74">
        <v>0.73</v>
      </c>
      <c r="AC74">
        <v>0.59</v>
      </c>
      <c r="AD74">
        <v>0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25.06</v>
      </c>
      <c r="AK74">
        <v>0</v>
      </c>
      <c r="AL74">
        <v>0</v>
      </c>
    </row>
    <row r="75" spans="1:38">
      <c r="A75" t="s">
        <v>117</v>
      </c>
      <c r="B75" s="34">
        <v>222.68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115.62</v>
      </c>
      <c r="N75">
        <v>271.12</v>
      </c>
      <c r="O75">
        <v>100.97</v>
      </c>
      <c r="P75">
        <v>0.94</v>
      </c>
      <c r="Q75">
        <v>14.23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1.57</v>
      </c>
      <c r="X75">
        <v>22</v>
      </c>
      <c r="Y75">
        <v>7.34</v>
      </c>
      <c r="Z75">
        <v>7.33</v>
      </c>
      <c r="AA75">
        <v>0.17</v>
      </c>
      <c r="AB75">
        <v>0.03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25.06</v>
      </c>
      <c r="AK75">
        <v>0</v>
      </c>
      <c r="AL75">
        <v>0</v>
      </c>
    </row>
    <row r="76" spans="1:38">
      <c r="A76" t="s">
        <v>118</v>
      </c>
      <c r="B76" s="34">
        <v>222.68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115.62</v>
      </c>
      <c r="N76">
        <v>271.12</v>
      </c>
      <c r="O76">
        <v>100.97</v>
      </c>
      <c r="P76">
        <v>0.94</v>
      </c>
      <c r="Q76">
        <v>14.54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1.57</v>
      </c>
      <c r="X76">
        <v>22</v>
      </c>
      <c r="Y76">
        <v>7.34</v>
      </c>
      <c r="Z76">
        <v>7.33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14.04</v>
      </c>
      <c r="AI76">
        <v>14.04</v>
      </c>
      <c r="AJ76">
        <v>24.1</v>
      </c>
      <c r="AK76">
        <v>0</v>
      </c>
      <c r="AL76">
        <v>0</v>
      </c>
    </row>
    <row r="77" spans="1:38">
      <c r="A77" t="s">
        <v>119</v>
      </c>
      <c r="B77" s="34">
        <v>222.68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115.62</v>
      </c>
      <c r="N77">
        <v>271.12</v>
      </c>
      <c r="O77">
        <v>100.97</v>
      </c>
      <c r="P77">
        <v>0.94</v>
      </c>
      <c r="Q77">
        <v>13.54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1.57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14.51</v>
      </c>
      <c r="AI77">
        <v>14.51</v>
      </c>
      <c r="AJ77">
        <v>24.1</v>
      </c>
      <c r="AK77">
        <v>0</v>
      </c>
      <c r="AL77">
        <v>0</v>
      </c>
    </row>
    <row r="78" spans="1:38">
      <c r="A78" t="s">
        <v>120</v>
      </c>
      <c r="B78" s="34">
        <v>222.68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115.62</v>
      </c>
      <c r="N78">
        <v>271.12</v>
      </c>
      <c r="O78">
        <v>100.97</v>
      </c>
      <c r="P78">
        <v>0.94</v>
      </c>
      <c r="Q78">
        <v>14.35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1.57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14.67</v>
      </c>
      <c r="AI78">
        <v>14.67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222.68</v>
      </c>
      <c r="C79" s="34">
        <v>86.95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271.12</v>
      </c>
      <c r="O79">
        <v>100.97</v>
      </c>
      <c r="P79">
        <v>0.94</v>
      </c>
      <c r="Q79">
        <v>14.4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1.57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15.01</v>
      </c>
      <c r="AI79">
        <v>15.01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222.68</v>
      </c>
      <c r="C80" s="34">
        <v>86.95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271.12</v>
      </c>
      <c r="O80">
        <v>100.97</v>
      </c>
      <c r="P80">
        <v>0.94</v>
      </c>
      <c r="Q80">
        <v>14.8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1.57</v>
      </c>
      <c r="X80">
        <v>23.42</v>
      </c>
      <c r="Y80">
        <v>7.81</v>
      </c>
      <c r="Z80">
        <v>7.81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15.17</v>
      </c>
      <c r="AI80">
        <v>15.17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222.68</v>
      </c>
      <c r="C81" s="34">
        <v>86.95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271.12</v>
      </c>
      <c r="O81">
        <v>100.97</v>
      </c>
      <c r="P81">
        <v>0.94</v>
      </c>
      <c r="Q81">
        <v>14.6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1.57</v>
      </c>
      <c r="X81">
        <v>24.26</v>
      </c>
      <c r="Y81">
        <v>8.08</v>
      </c>
      <c r="Z81">
        <v>8.09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15.51</v>
      </c>
      <c r="AI81">
        <v>15.51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222.68</v>
      </c>
      <c r="C82" s="34">
        <v>86.95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271.12</v>
      </c>
      <c r="O82">
        <v>100.97</v>
      </c>
      <c r="P82">
        <v>0.94</v>
      </c>
      <c r="Q82">
        <v>14.4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1.57</v>
      </c>
      <c r="X82">
        <v>27.51</v>
      </c>
      <c r="Y82">
        <v>9.17</v>
      </c>
      <c r="Z82">
        <v>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15.67</v>
      </c>
      <c r="AI82">
        <v>15.67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222.68</v>
      </c>
      <c r="C83" s="34">
        <v>86.95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271.12</v>
      </c>
      <c r="O83">
        <v>100.97</v>
      </c>
      <c r="P83">
        <v>0.85</v>
      </c>
      <c r="Q83">
        <v>14.26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1.57</v>
      </c>
      <c r="X83">
        <v>28.83</v>
      </c>
      <c r="Y83">
        <v>9.6199999999999992</v>
      </c>
      <c r="Z83">
        <v>9.61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16.28</v>
      </c>
      <c r="AI83">
        <v>16.28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222.68</v>
      </c>
      <c r="C84" s="34">
        <v>86.95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271.12</v>
      </c>
      <c r="O84">
        <v>100.97</v>
      </c>
      <c r="P84">
        <v>0.85</v>
      </c>
      <c r="Q84">
        <v>13.86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1.57</v>
      </c>
      <c r="X84">
        <v>31.32</v>
      </c>
      <c r="Y84">
        <v>10.44</v>
      </c>
      <c r="Z84">
        <v>10.44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17.510000000000002</v>
      </c>
      <c r="AI84">
        <v>17.510000000000002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222.68</v>
      </c>
      <c r="C85" s="34">
        <v>86.95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271.12</v>
      </c>
      <c r="O85">
        <v>100.97</v>
      </c>
      <c r="P85">
        <v>0.85</v>
      </c>
      <c r="Q85">
        <v>14.03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1.57</v>
      </c>
      <c r="X85">
        <v>28.38</v>
      </c>
      <c r="Y85">
        <v>9.4600000000000009</v>
      </c>
      <c r="Z85">
        <v>9.4600000000000009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7.95</v>
      </c>
      <c r="AH85">
        <v>18.36</v>
      </c>
      <c r="AI85">
        <v>18.36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222.68</v>
      </c>
      <c r="C86" s="34">
        <v>86.95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94.46</v>
      </c>
      <c r="N86">
        <v>271.12</v>
      </c>
      <c r="O86">
        <v>100.97</v>
      </c>
      <c r="P86">
        <v>0.85</v>
      </c>
      <c r="Q86">
        <v>14.43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1.57</v>
      </c>
      <c r="X86">
        <v>30.76</v>
      </c>
      <c r="Y86">
        <v>10.25</v>
      </c>
      <c r="Z86">
        <v>10.26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8.7100000000000009</v>
      </c>
      <c r="AH86">
        <v>20.46</v>
      </c>
      <c r="AI86">
        <v>20.46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222.68</v>
      </c>
      <c r="C87" s="34">
        <v>86.95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94.46</v>
      </c>
      <c r="N87">
        <v>271.12</v>
      </c>
      <c r="O87">
        <v>100.97</v>
      </c>
      <c r="P87">
        <v>0.85</v>
      </c>
      <c r="Q87">
        <v>14.54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1.57</v>
      </c>
      <c r="X87">
        <v>31.41</v>
      </c>
      <c r="Y87">
        <v>10.48</v>
      </c>
      <c r="Z87">
        <v>10.47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9.84</v>
      </c>
      <c r="AH87">
        <v>26.43</v>
      </c>
      <c r="AI87">
        <v>26.43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222.68</v>
      </c>
      <c r="C88" s="34">
        <v>86.95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66.12</v>
      </c>
      <c r="N88">
        <v>271.12</v>
      </c>
      <c r="O88">
        <v>100.97</v>
      </c>
      <c r="P88">
        <v>0.85</v>
      </c>
      <c r="Q88">
        <v>14.76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1.57</v>
      </c>
      <c r="X88">
        <v>31.32</v>
      </c>
      <c r="Y88">
        <v>10.43</v>
      </c>
      <c r="Z88">
        <v>10.44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10.62</v>
      </c>
      <c r="AH88">
        <v>25.8</v>
      </c>
      <c r="AI88">
        <v>25.8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222.68</v>
      </c>
      <c r="C89" s="34">
        <v>56.51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271.12</v>
      </c>
      <c r="O89">
        <v>100.97</v>
      </c>
      <c r="P89">
        <v>0.85</v>
      </c>
      <c r="Q89">
        <v>14.57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1.57</v>
      </c>
      <c r="X89">
        <v>37.51</v>
      </c>
      <c r="Y89">
        <v>12.51</v>
      </c>
      <c r="Z89">
        <v>12.5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11.36</v>
      </c>
      <c r="AH89">
        <v>30.01</v>
      </c>
      <c r="AI89">
        <v>30.01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222.68</v>
      </c>
      <c r="C90" s="34">
        <v>56.51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271.12</v>
      </c>
      <c r="O90">
        <v>100.97</v>
      </c>
      <c r="P90">
        <v>0.85</v>
      </c>
      <c r="Q90">
        <v>14.35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1.57</v>
      </c>
      <c r="X90">
        <v>38.01</v>
      </c>
      <c r="Y90">
        <v>12.67</v>
      </c>
      <c r="Z90">
        <v>12.67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11.53</v>
      </c>
      <c r="AH90">
        <v>31.67</v>
      </c>
      <c r="AI90">
        <v>31.67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222.68</v>
      </c>
      <c r="C91" s="34">
        <v>56.51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271.12</v>
      </c>
      <c r="O91">
        <v>53.02</v>
      </c>
      <c r="P91">
        <v>0.77</v>
      </c>
      <c r="Q91">
        <v>15.25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1.53</v>
      </c>
      <c r="X91">
        <v>39.42</v>
      </c>
      <c r="Y91">
        <v>13.15</v>
      </c>
      <c r="Z91">
        <v>13.14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11.36</v>
      </c>
      <c r="AH91">
        <v>31.67</v>
      </c>
      <c r="AI91">
        <v>31.67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222.68</v>
      </c>
      <c r="C92" s="34">
        <v>56.51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271.12</v>
      </c>
      <c r="O92">
        <v>70.37</v>
      </c>
      <c r="P92">
        <v>0.77</v>
      </c>
      <c r="Q92">
        <v>15.12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1.53</v>
      </c>
      <c r="X92">
        <v>41.01</v>
      </c>
      <c r="Y92">
        <v>13.67</v>
      </c>
      <c r="Z92">
        <v>13.67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10.94</v>
      </c>
      <c r="AH92">
        <v>32.01</v>
      </c>
      <c r="AI92">
        <v>32.01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222.68</v>
      </c>
      <c r="C93" s="34">
        <v>56.51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271.12</v>
      </c>
      <c r="O93">
        <v>50.13</v>
      </c>
      <c r="P93">
        <v>0.77</v>
      </c>
      <c r="Q93">
        <v>15.1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1.53</v>
      </c>
      <c r="X93">
        <v>42.01</v>
      </c>
      <c r="Y93">
        <v>14.01</v>
      </c>
      <c r="Z93">
        <v>14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10.42</v>
      </c>
      <c r="AH93">
        <v>21.65</v>
      </c>
      <c r="AI93">
        <v>21.65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222.68</v>
      </c>
      <c r="C94" s="34">
        <v>56.51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271.12</v>
      </c>
      <c r="O94">
        <v>50.13</v>
      </c>
      <c r="P94">
        <v>0.77</v>
      </c>
      <c r="Q94">
        <v>15.03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1.53</v>
      </c>
      <c r="X94">
        <v>41.01</v>
      </c>
      <c r="Y94">
        <v>13.67</v>
      </c>
      <c r="Z94">
        <v>13.67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10.07</v>
      </c>
      <c r="AH94">
        <v>21.07</v>
      </c>
      <c r="AI94">
        <v>21.07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179.96</v>
      </c>
      <c r="C95" s="34">
        <v>56.51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271.12</v>
      </c>
      <c r="O95">
        <v>50.13</v>
      </c>
      <c r="P95">
        <v>0.77</v>
      </c>
      <c r="Q95">
        <v>14.6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1.53</v>
      </c>
      <c r="X95">
        <v>37.51</v>
      </c>
      <c r="Y95">
        <v>12.51</v>
      </c>
      <c r="Z95">
        <v>12.5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9.93</v>
      </c>
      <c r="AH95">
        <v>19.95</v>
      </c>
      <c r="AI95">
        <v>19.95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179.96</v>
      </c>
      <c r="C96" s="34">
        <v>56.51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231.36</v>
      </c>
      <c r="O96">
        <v>50.13</v>
      </c>
      <c r="P96">
        <v>0.77</v>
      </c>
      <c r="Q96">
        <v>14.1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1.53</v>
      </c>
      <c r="X96">
        <v>36.51</v>
      </c>
      <c r="Y96">
        <v>12.16</v>
      </c>
      <c r="Z96">
        <v>12.17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9.84</v>
      </c>
      <c r="AH96">
        <v>19.3</v>
      </c>
      <c r="AI96">
        <v>19.3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171.92</v>
      </c>
      <c r="C97" s="34">
        <v>56.51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66.12</v>
      </c>
      <c r="N97">
        <v>231.36</v>
      </c>
      <c r="O97">
        <v>50.13</v>
      </c>
      <c r="P97">
        <v>0.77</v>
      </c>
      <c r="Q97">
        <v>13.85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1.53</v>
      </c>
      <c r="X97">
        <v>36.26</v>
      </c>
      <c r="Y97">
        <v>12.08</v>
      </c>
      <c r="Z97">
        <v>12.09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9.77</v>
      </c>
      <c r="AH97">
        <v>18.66</v>
      </c>
      <c r="AI97">
        <v>18.66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167.1</v>
      </c>
      <c r="C98" s="34">
        <v>48.2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66.12</v>
      </c>
      <c r="N98">
        <v>192.8</v>
      </c>
      <c r="O98">
        <v>50.13</v>
      </c>
      <c r="P98">
        <v>0.77</v>
      </c>
      <c r="Q98">
        <v>13.45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1.53</v>
      </c>
      <c r="X98">
        <v>35.869999999999997</v>
      </c>
      <c r="Y98">
        <v>11.95</v>
      </c>
      <c r="Z98">
        <v>11.96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9.6999999999999993</v>
      </c>
      <c r="AH98">
        <v>17.96</v>
      </c>
      <c r="AI98">
        <v>17.96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5.1401125000000025</v>
      </c>
      <c r="C99" s="34">
        <f t="shared" ref="C99:P99" si="2">SUM(C3:C98)/4000</f>
        <v>1.6310249999999984</v>
      </c>
      <c r="D99" s="93">
        <f t="shared" ref="D99" si="3">SUM(D3:D98)/4000</f>
        <v>0.83591499999999996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8.2395000000000024E-2</v>
      </c>
      <c r="K99" s="37">
        <f t="shared" si="2"/>
        <v>8.2395000000000024E-2</v>
      </c>
      <c r="L99" s="37">
        <f t="shared" si="2"/>
        <v>8.446250000000001E-2</v>
      </c>
      <c r="M99">
        <f t="shared" si="2"/>
        <v>2.3764400000000006</v>
      </c>
      <c r="N99">
        <f t="shared" si="2"/>
        <v>5.736342500000001</v>
      </c>
      <c r="O99">
        <f t="shared" si="2"/>
        <v>1.8594875000000006</v>
      </c>
      <c r="P99">
        <f t="shared" si="2"/>
        <v>1.9559999999999994E-2</v>
      </c>
      <c r="Q99">
        <f t="shared" ref="Q99:AF99" si="5">SUM(Q3:Q98)/4000</f>
        <v>0.27851249999999983</v>
      </c>
      <c r="R99" s="93">
        <f t="shared" si="5"/>
        <v>0.27285500000000001</v>
      </c>
      <c r="S99" s="93">
        <f t="shared" si="5"/>
        <v>0.29020750000000001</v>
      </c>
      <c r="T99" s="93">
        <f t="shared" si="5"/>
        <v>0.2728525</v>
      </c>
      <c r="U99">
        <f t="shared" si="5"/>
        <v>2.6299999999999994E-2</v>
      </c>
      <c r="V99">
        <f t="shared" si="5"/>
        <v>0.26322932700000001</v>
      </c>
      <c r="W99">
        <f t="shared" si="5"/>
        <v>3.7119999999999972E-2</v>
      </c>
      <c r="X99">
        <f t="shared" si="5"/>
        <v>0.5964525000000005</v>
      </c>
      <c r="Y99">
        <f t="shared" si="5"/>
        <v>0.1988174999999999</v>
      </c>
      <c r="Z99">
        <f t="shared" si="5"/>
        <v>0.19879500000000005</v>
      </c>
      <c r="AA99">
        <f t="shared" si="5"/>
        <v>1.5607249999999995</v>
      </c>
      <c r="AB99">
        <f t="shared" si="5"/>
        <v>0.31213999999999997</v>
      </c>
      <c r="AC99">
        <f t="shared" si="5"/>
        <v>0.44817749999999995</v>
      </c>
      <c r="AD99">
        <f t="shared" si="5"/>
        <v>0.2409625</v>
      </c>
      <c r="AE99">
        <f t="shared" si="5"/>
        <v>0.39100000000000001</v>
      </c>
      <c r="AF99">
        <f t="shared" si="5"/>
        <v>0.19525000000000001</v>
      </c>
      <c r="AG99">
        <f t="shared" ref="AG99:AM99" si="6">SUM(AG3:AG98)/4000</f>
        <v>0.18056000000000005</v>
      </c>
      <c r="AH99">
        <f t="shared" si="6"/>
        <v>0.39426250000000035</v>
      </c>
      <c r="AI99">
        <f t="shared" si="6"/>
        <v>0.39426250000000035</v>
      </c>
      <c r="AJ99">
        <f t="shared" si="6"/>
        <v>0.40682999999999964</v>
      </c>
      <c r="AK99">
        <f t="shared" si="6"/>
        <v>0.82255</v>
      </c>
      <c r="AL99">
        <f t="shared" si="6"/>
        <v>0.35070000000000001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260.27846591813278</v>
      </c>
      <c r="L3">
        <v>1.9300234850328544</v>
      </c>
      <c r="M3">
        <v>61.47861359792536</v>
      </c>
      <c r="N3">
        <v>25.001686281398211</v>
      </c>
      <c r="O3">
        <v>70.652170290244101</v>
      </c>
      <c r="P3">
        <v>23.92927856198893</v>
      </c>
      <c r="Q3">
        <v>2.7882771543026705</v>
      </c>
      <c r="R3">
        <v>5.7809225857940936</v>
      </c>
      <c r="S3">
        <v>6.2515954178370778</v>
      </c>
      <c r="T3">
        <v>0</v>
      </c>
      <c r="U3">
        <v>59.8721178745541</v>
      </c>
      <c r="V3">
        <v>4.0826561722282033</v>
      </c>
      <c r="W3">
        <v>14.731730394757744</v>
      </c>
      <c r="X3">
        <v>64.791540520934049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14.987394374400001</v>
      </c>
      <c r="AH3">
        <v>0</v>
      </c>
      <c r="AI3">
        <v>0</v>
      </c>
      <c r="AJ3">
        <v>0</v>
      </c>
      <c r="AK3">
        <v>23.105344800000001</v>
      </c>
      <c r="AL3">
        <v>1.6713832</v>
      </c>
      <c r="AM3">
        <v>0</v>
      </c>
      <c r="AN3">
        <v>0</v>
      </c>
      <c r="AO3">
        <v>0</v>
      </c>
      <c r="AP3">
        <v>3.52525108086164</v>
      </c>
      <c r="AQ3">
        <v>0</v>
      </c>
      <c r="AR3">
        <v>1.0283758321557968</v>
      </c>
      <c r="AS3">
        <v>1.9933592878382398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653.81023283038576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260.27846591813278</v>
      </c>
      <c r="L4">
        <v>1.9300234850328544</v>
      </c>
      <c r="M4">
        <v>61.47861359792536</v>
      </c>
      <c r="N4">
        <v>25.001686281398211</v>
      </c>
      <c r="O4">
        <v>70.652170290244101</v>
      </c>
      <c r="P4">
        <v>23.92927856198893</v>
      </c>
      <c r="Q4">
        <v>1.9279999999999999</v>
      </c>
      <c r="R4">
        <v>5.7809225857940936</v>
      </c>
      <c r="S4">
        <v>4.82</v>
      </c>
      <c r="T4">
        <v>0</v>
      </c>
      <c r="U4">
        <v>59.8721178745541</v>
      </c>
      <c r="V4">
        <v>2.998116541353383</v>
      </c>
      <c r="W4">
        <v>4.8196808762278982</v>
      </c>
      <c r="X4">
        <v>21.209756553280403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14.987394374400001</v>
      </c>
      <c r="AH4">
        <v>0</v>
      </c>
      <c r="AI4">
        <v>0</v>
      </c>
      <c r="AJ4">
        <v>0</v>
      </c>
      <c r="AK4">
        <v>23.105344800000001</v>
      </c>
      <c r="AL4">
        <v>1.6713832</v>
      </c>
      <c r="AM4">
        <v>0</v>
      </c>
      <c r="AN4">
        <v>0</v>
      </c>
      <c r="AO4">
        <v>0</v>
      </c>
      <c r="AP4">
        <v>3.52525108086164</v>
      </c>
      <c r="AQ4">
        <v>0</v>
      </c>
      <c r="AR4">
        <v>1.0283758321557968</v>
      </c>
      <c r="AS4">
        <v>1.9933592878382398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596.93998714118777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260.27846591813278</v>
      </c>
      <c r="L5">
        <v>1.9300234850328544</v>
      </c>
      <c r="M5">
        <v>61.47861359792536</v>
      </c>
      <c r="N5">
        <v>25.001686281398211</v>
      </c>
      <c r="O5">
        <v>70.652170290244101</v>
      </c>
      <c r="P5">
        <v>23.92927856198893</v>
      </c>
      <c r="Q5">
        <v>1.3386113989637307</v>
      </c>
      <c r="R5">
        <v>8.4193560018700317</v>
      </c>
      <c r="S5">
        <v>3.7361243523316063</v>
      </c>
      <c r="T5">
        <v>0</v>
      </c>
      <c r="U5">
        <v>59.8721178745541</v>
      </c>
      <c r="V5">
        <v>2.89</v>
      </c>
      <c r="W5">
        <v>4.8196808762278982</v>
      </c>
      <c r="X5">
        <v>19.280324553106215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14.987394374400001</v>
      </c>
      <c r="AH5">
        <v>0</v>
      </c>
      <c r="AI5">
        <v>0</v>
      </c>
      <c r="AJ5">
        <v>0</v>
      </c>
      <c r="AK5">
        <v>23.105344800000001</v>
      </c>
      <c r="AL5">
        <v>1.6713832</v>
      </c>
      <c r="AM5">
        <v>0</v>
      </c>
      <c r="AN5">
        <v>0</v>
      </c>
      <c r="AO5">
        <v>0</v>
      </c>
      <c r="AP5">
        <v>3.52525108086164</v>
      </c>
      <c r="AQ5">
        <v>0</v>
      </c>
      <c r="AR5">
        <v>1.0283758321557968</v>
      </c>
      <c r="AS5">
        <v>1.9933592878382398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595.86760776703147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260.27846591813278</v>
      </c>
      <c r="L6">
        <v>1.9300234850328544</v>
      </c>
      <c r="M6">
        <v>61.47861359792536</v>
      </c>
      <c r="N6">
        <v>25.001686281398211</v>
      </c>
      <c r="O6">
        <v>70.652170290244101</v>
      </c>
      <c r="P6">
        <v>23.92927856198893</v>
      </c>
      <c r="Q6">
        <v>2.4492702127659576</v>
      </c>
      <c r="R6">
        <v>8.4193560018700317</v>
      </c>
      <c r="S6">
        <v>5.9210653673870333</v>
      </c>
      <c r="T6">
        <v>0</v>
      </c>
      <c r="U6">
        <v>59.8721178745541</v>
      </c>
      <c r="V6">
        <v>2.89</v>
      </c>
      <c r="W6">
        <v>4.8196808762278982</v>
      </c>
      <c r="X6">
        <v>19.280324553106215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14.987394374400001</v>
      </c>
      <c r="AH6">
        <v>0</v>
      </c>
      <c r="AI6">
        <v>0</v>
      </c>
      <c r="AJ6">
        <v>0</v>
      </c>
      <c r="AK6">
        <v>23.105344800000001</v>
      </c>
      <c r="AL6">
        <v>1.6713832</v>
      </c>
      <c r="AM6">
        <v>0</v>
      </c>
      <c r="AN6">
        <v>0</v>
      </c>
      <c r="AO6">
        <v>0</v>
      </c>
      <c r="AP6">
        <v>3.52525108086164</v>
      </c>
      <c r="AQ6">
        <v>0</v>
      </c>
      <c r="AR6">
        <v>1.0283758321557968</v>
      </c>
      <c r="AS6">
        <v>1.9933592878382398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599.16320759588905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260.27846591813278</v>
      </c>
      <c r="L7">
        <v>1.9299208251531044</v>
      </c>
      <c r="M7">
        <v>61.47861359792536</v>
      </c>
      <c r="N7">
        <v>25.001686281398211</v>
      </c>
      <c r="O7">
        <v>70.652170290244101</v>
      </c>
      <c r="P7">
        <v>23.92927856198893</v>
      </c>
      <c r="Q7">
        <v>2.4492702127659576</v>
      </c>
      <c r="R7">
        <v>8.4204795735042826</v>
      </c>
      <c r="S7">
        <v>5.9204169625825385</v>
      </c>
      <c r="T7">
        <v>0</v>
      </c>
      <c r="U7">
        <v>59.8721178745541</v>
      </c>
      <c r="V7">
        <v>2.89</v>
      </c>
      <c r="W7">
        <v>4.8196808762278982</v>
      </c>
      <c r="X7">
        <v>19.280324553106215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14.987394374400001</v>
      </c>
      <c r="AH7">
        <v>0</v>
      </c>
      <c r="AI7">
        <v>0</v>
      </c>
      <c r="AJ7">
        <v>0</v>
      </c>
      <c r="AK7">
        <v>23.105344800000001</v>
      </c>
      <c r="AL7">
        <v>1.6713832</v>
      </c>
      <c r="AM7">
        <v>0</v>
      </c>
      <c r="AN7">
        <v>0</v>
      </c>
      <c r="AO7">
        <v>0</v>
      </c>
      <c r="AP7">
        <v>3.52525108086164</v>
      </c>
      <c r="AQ7">
        <v>0</v>
      </c>
      <c r="AR7">
        <v>1.0283758321557968</v>
      </c>
      <c r="AS7">
        <v>1.9933592878382398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599.16358010283909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260.27846591813278</v>
      </c>
      <c r="L8">
        <v>1.9299208251531044</v>
      </c>
      <c r="M8">
        <v>61.47861359792536</v>
      </c>
      <c r="N8">
        <v>25.001686281398211</v>
      </c>
      <c r="O8">
        <v>70.652170290244101</v>
      </c>
      <c r="P8">
        <v>23.92927856198893</v>
      </c>
      <c r="Q8">
        <v>2.4478877971473856</v>
      </c>
      <c r="R8">
        <v>8.1194254958938714</v>
      </c>
      <c r="S8">
        <v>5.9214977094017085</v>
      </c>
      <c r="T8">
        <v>0</v>
      </c>
      <c r="U8">
        <v>59.8721178745541</v>
      </c>
      <c r="V8">
        <v>2.89</v>
      </c>
      <c r="W8">
        <v>4.8196808762278982</v>
      </c>
      <c r="X8">
        <v>19.280324553106215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14.987394374400001</v>
      </c>
      <c r="AH8">
        <v>0</v>
      </c>
      <c r="AI8">
        <v>0</v>
      </c>
      <c r="AJ8">
        <v>0</v>
      </c>
      <c r="AK8">
        <v>23.105344800000001</v>
      </c>
      <c r="AL8">
        <v>1.6713832</v>
      </c>
      <c r="AM8">
        <v>0</v>
      </c>
      <c r="AN8">
        <v>0</v>
      </c>
      <c r="AO8">
        <v>0</v>
      </c>
      <c r="AP8">
        <v>3.52525108086164</v>
      </c>
      <c r="AQ8">
        <v>0</v>
      </c>
      <c r="AR8">
        <v>1.0283758321557968</v>
      </c>
      <c r="AS8">
        <v>1.9933592878382398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598.86222435642924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260.27846591813278</v>
      </c>
      <c r="L9">
        <v>1.9299208251531044</v>
      </c>
      <c r="M9">
        <v>61.47861359792536</v>
      </c>
      <c r="N9">
        <v>25.001686281398211</v>
      </c>
      <c r="O9">
        <v>70.652170290244101</v>
      </c>
      <c r="P9">
        <v>23.92927856198893</v>
      </c>
      <c r="Q9">
        <v>2.4478877971473856</v>
      </c>
      <c r="R9">
        <v>8.1194254958938714</v>
      </c>
      <c r="S9">
        <v>5.9214977094017085</v>
      </c>
      <c r="T9">
        <v>0</v>
      </c>
      <c r="U9">
        <v>59.8721178745541</v>
      </c>
      <c r="V9">
        <v>2.89</v>
      </c>
      <c r="W9">
        <v>4.8196808762278982</v>
      </c>
      <c r="X9">
        <v>19.280324553106215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14.987394374400001</v>
      </c>
      <c r="AH9">
        <v>0</v>
      </c>
      <c r="AI9">
        <v>0</v>
      </c>
      <c r="AJ9">
        <v>0</v>
      </c>
      <c r="AK9">
        <v>23.105344800000001</v>
      </c>
      <c r="AL9">
        <v>1.6713832</v>
      </c>
      <c r="AM9">
        <v>0</v>
      </c>
      <c r="AN9">
        <v>0</v>
      </c>
      <c r="AO9">
        <v>0</v>
      </c>
      <c r="AP9">
        <v>0.81351948019884002</v>
      </c>
      <c r="AQ9">
        <v>0</v>
      </c>
      <c r="AR9">
        <v>1.0283758321557968</v>
      </c>
      <c r="AS9">
        <v>1.9933592878382398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596.15049275576644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260.27846591813278</v>
      </c>
      <c r="L10">
        <v>1.9299208251531044</v>
      </c>
      <c r="M10">
        <v>61.47861359792536</v>
      </c>
      <c r="N10">
        <v>25.001686281398211</v>
      </c>
      <c r="O10">
        <v>70.652170290244101</v>
      </c>
      <c r="P10">
        <v>23.92927856198893</v>
      </c>
      <c r="Q10">
        <v>2.4478877971473856</v>
      </c>
      <c r="R10">
        <v>8.1194254958938714</v>
      </c>
      <c r="S10">
        <v>5.9214977094017085</v>
      </c>
      <c r="T10">
        <v>0</v>
      </c>
      <c r="U10">
        <v>59.8721178745541</v>
      </c>
      <c r="V10">
        <v>2.89</v>
      </c>
      <c r="W10">
        <v>4.8196808762278982</v>
      </c>
      <c r="X10">
        <v>19.280324553106215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14.987394374400001</v>
      </c>
      <c r="AH10">
        <v>0</v>
      </c>
      <c r="AI10">
        <v>0</v>
      </c>
      <c r="AJ10">
        <v>0</v>
      </c>
      <c r="AK10">
        <v>23.105344800000001</v>
      </c>
      <c r="AL10">
        <v>1.6713832</v>
      </c>
      <c r="AM10">
        <v>0</v>
      </c>
      <c r="AN10">
        <v>0</v>
      </c>
      <c r="AO10">
        <v>0</v>
      </c>
      <c r="AP10">
        <v>0.81351948019884002</v>
      </c>
      <c r="AQ10">
        <v>0</v>
      </c>
      <c r="AR10">
        <v>1.0283758321557968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596.15049275576644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260.27846591813278</v>
      </c>
      <c r="L11">
        <v>1.9299208251531044</v>
      </c>
      <c r="M11">
        <v>61.47861359792536</v>
      </c>
      <c r="N11">
        <v>25.001686281398211</v>
      </c>
      <c r="O11">
        <v>70.652170290244101</v>
      </c>
      <c r="P11">
        <v>23.92927856198893</v>
      </c>
      <c r="Q11">
        <v>2.4478877971473856</v>
      </c>
      <c r="R11">
        <v>8.1194254958938714</v>
      </c>
      <c r="S11">
        <v>5.9214977094017085</v>
      </c>
      <c r="T11">
        <v>0</v>
      </c>
      <c r="U11">
        <v>59.8721178745541</v>
      </c>
      <c r="V11">
        <v>2.89</v>
      </c>
      <c r="W11">
        <v>4.8196808762278982</v>
      </c>
      <c r="X11">
        <v>19.280324553106215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14.987394374400001</v>
      </c>
      <c r="AH11">
        <v>0</v>
      </c>
      <c r="AI11">
        <v>0</v>
      </c>
      <c r="AJ11">
        <v>0</v>
      </c>
      <c r="AK11">
        <v>23.105344800000001</v>
      </c>
      <c r="AL11">
        <v>1.6713832</v>
      </c>
      <c r="AM11">
        <v>0</v>
      </c>
      <c r="AN11">
        <v>0</v>
      </c>
      <c r="AO11">
        <v>0</v>
      </c>
      <c r="AP11">
        <v>0.81351948019884002</v>
      </c>
      <c r="AQ11">
        <v>0</v>
      </c>
      <c r="AR11">
        <v>1.0283758321557968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596.15049275576644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260.27846591813278</v>
      </c>
      <c r="L12">
        <v>1.9299208251531044</v>
      </c>
      <c r="M12">
        <v>61.47861359792536</v>
      </c>
      <c r="N12">
        <v>25.001686281398211</v>
      </c>
      <c r="O12">
        <v>70.652170290244101</v>
      </c>
      <c r="P12">
        <v>23.92927856198893</v>
      </c>
      <c r="Q12">
        <v>2.4478877971473856</v>
      </c>
      <c r="R12">
        <v>8.1194254958938714</v>
      </c>
      <c r="S12">
        <v>5.9214977094017085</v>
      </c>
      <c r="T12">
        <v>0</v>
      </c>
      <c r="U12">
        <v>59.8721178745541</v>
      </c>
      <c r="V12">
        <v>2.89</v>
      </c>
      <c r="W12">
        <v>4.8196808762278982</v>
      </c>
      <c r="X12">
        <v>19.280324553106215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14.987394374400001</v>
      </c>
      <c r="AH12">
        <v>0</v>
      </c>
      <c r="AI12">
        <v>0</v>
      </c>
      <c r="AJ12">
        <v>0</v>
      </c>
      <c r="AK12">
        <v>23.105344800000001</v>
      </c>
      <c r="AL12">
        <v>1.6713832</v>
      </c>
      <c r="AM12">
        <v>0</v>
      </c>
      <c r="AN12">
        <v>0</v>
      </c>
      <c r="AO12">
        <v>0</v>
      </c>
      <c r="AP12">
        <v>0.81351948019884002</v>
      </c>
      <c r="AQ12">
        <v>0</v>
      </c>
      <c r="AR12">
        <v>1.0283758321557968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596.15049275576644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260.27846591813278</v>
      </c>
      <c r="L13">
        <v>1.9299995459891788</v>
      </c>
      <c r="M13">
        <v>61.47861359792536</v>
      </c>
      <c r="N13">
        <v>25.001686281398211</v>
      </c>
      <c r="O13">
        <v>70.652170290244101</v>
      </c>
      <c r="P13">
        <v>23.92927856198893</v>
      </c>
      <c r="Q13">
        <v>2.4478877971473856</v>
      </c>
      <c r="R13">
        <v>8.1175940740740735</v>
      </c>
      <c r="S13">
        <v>5.9214977094017085</v>
      </c>
      <c r="T13">
        <v>0</v>
      </c>
      <c r="U13">
        <v>59.8721178745541</v>
      </c>
      <c r="V13">
        <v>2.89</v>
      </c>
      <c r="W13">
        <v>4.8191668107173724</v>
      </c>
      <c r="X13">
        <v>19.279230799920207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14.987394374400001</v>
      </c>
      <c r="AH13">
        <v>0</v>
      </c>
      <c r="AI13">
        <v>0</v>
      </c>
      <c r="AJ13">
        <v>0</v>
      </c>
      <c r="AK13">
        <v>23.105344800000001</v>
      </c>
      <c r="AL13">
        <v>1.6713832</v>
      </c>
      <c r="AM13">
        <v>0</v>
      </c>
      <c r="AN13">
        <v>0</v>
      </c>
      <c r="AO13">
        <v>0</v>
      </c>
      <c r="AP13">
        <v>0.81351948019884002</v>
      </c>
      <c r="AQ13">
        <v>0</v>
      </c>
      <c r="AR13">
        <v>1.0283758321557968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596.14713223608612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260.27846591813278</v>
      </c>
      <c r="L14">
        <v>1.9299995459891788</v>
      </c>
      <c r="M14">
        <v>61.47861359792536</v>
      </c>
      <c r="N14">
        <v>25.001686281398211</v>
      </c>
      <c r="O14">
        <v>70.652170290244101</v>
      </c>
      <c r="P14">
        <v>23.92927856198893</v>
      </c>
      <c r="Q14">
        <v>2.4478877971473856</v>
      </c>
      <c r="R14">
        <v>8.1175940740740735</v>
      </c>
      <c r="S14">
        <v>5.9214977094017085</v>
      </c>
      <c r="T14">
        <v>0</v>
      </c>
      <c r="U14">
        <v>59.8721178745541</v>
      </c>
      <c r="V14">
        <v>2.89</v>
      </c>
      <c r="W14">
        <v>4.8191668107173724</v>
      </c>
      <c r="X14">
        <v>19.278242758074104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14.987394374400001</v>
      </c>
      <c r="AH14">
        <v>0</v>
      </c>
      <c r="AI14">
        <v>0</v>
      </c>
      <c r="AJ14">
        <v>0</v>
      </c>
      <c r="AK14">
        <v>23.105344800000001</v>
      </c>
      <c r="AL14">
        <v>1.6713832</v>
      </c>
      <c r="AM14">
        <v>0</v>
      </c>
      <c r="AN14">
        <v>0</v>
      </c>
      <c r="AO14">
        <v>0</v>
      </c>
      <c r="AP14">
        <v>0.81351948019884002</v>
      </c>
      <c r="AQ14">
        <v>0</v>
      </c>
      <c r="AR14">
        <v>1.0283758321557968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596.14614419424004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265.09845939270667</v>
      </c>
      <c r="L15">
        <v>1.9299995459891788</v>
      </c>
      <c r="M15">
        <v>51.458613498585471</v>
      </c>
      <c r="N15">
        <v>25.001686281398211</v>
      </c>
      <c r="O15">
        <v>70.652170290244101</v>
      </c>
      <c r="P15">
        <v>23.92927856198893</v>
      </c>
      <c r="Q15">
        <v>2.4478877971473856</v>
      </c>
      <c r="R15">
        <v>4.7208007830342567</v>
      </c>
      <c r="S15">
        <v>4.6502139980824539</v>
      </c>
      <c r="T15">
        <v>0</v>
      </c>
      <c r="U15">
        <v>59.8721178745541</v>
      </c>
      <c r="V15">
        <v>2.7823373248407641</v>
      </c>
      <c r="W15">
        <v>4.8191668107173724</v>
      </c>
      <c r="X15">
        <v>19.278242758074104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14.987394374400001</v>
      </c>
      <c r="AH15">
        <v>0</v>
      </c>
      <c r="AI15">
        <v>0</v>
      </c>
      <c r="AJ15">
        <v>0</v>
      </c>
      <c r="AK15">
        <v>23.105344800000001</v>
      </c>
      <c r="AL15">
        <v>40.113196799999997</v>
      </c>
      <c r="AM15">
        <v>0</v>
      </c>
      <c r="AN15">
        <v>0</v>
      </c>
      <c r="AO15">
        <v>0</v>
      </c>
      <c r="AP15">
        <v>0.81351948019884002</v>
      </c>
      <c r="AQ15">
        <v>0</v>
      </c>
      <c r="AR15">
        <v>1.0283758321557968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624.61221149195569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265.09845939270667</v>
      </c>
      <c r="L16">
        <v>1.9299995459891788</v>
      </c>
      <c r="M16">
        <v>51.458613498585471</v>
      </c>
      <c r="N16">
        <v>25.001686281398211</v>
      </c>
      <c r="O16">
        <v>70.652170290244101</v>
      </c>
      <c r="P16">
        <v>23.92927856198893</v>
      </c>
      <c r="Q16">
        <v>2.4478877971473856</v>
      </c>
      <c r="R16">
        <v>4.7208007830342567</v>
      </c>
      <c r="S16">
        <v>4.6502139980824539</v>
      </c>
      <c r="T16">
        <v>0</v>
      </c>
      <c r="U16">
        <v>59.8721178745541</v>
      </c>
      <c r="V16">
        <v>2.7823373248407641</v>
      </c>
      <c r="W16">
        <v>4.8191668107173724</v>
      </c>
      <c r="X16">
        <v>19.278242758074104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14.987394374400001</v>
      </c>
      <c r="AH16">
        <v>0</v>
      </c>
      <c r="AI16">
        <v>0</v>
      </c>
      <c r="AJ16">
        <v>0</v>
      </c>
      <c r="AK16">
        <v>23.105344800000001</v>
      </c>
      <c r="AL16">
        <v>40.113196799999997</v>
      </c>
      <c r="AM16">
        <v>0</v>
      </c>
      <c r="AN16">
        <v>0</v>
      </c>
      <c r="AO16">
        <v>0</v>
      </c>
      <c r="AP16">
        <v>0.81351948019884002</v>
      </c>
      <c r="AQ16">
        <v>0</v>
      </c>
      <c r="AR16">
        <v>1.4023307999999994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624.98616645979985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265.09845939270667</v>
      </c>
      <c r="L17">
        <v>1.9299995459891788</v>
      </c>
      <c r="M17">
        <v>51.458613498585471</v>
      </c>
      <c r="N17">
        <v>25.001686281398211</v>
      </c>
      <c r="O17">
        <v>70.652170290244101</v>
      </c>
      <c r="P17">
        <v>23.92927856198893</v>
      </c>
      <c r="Q17">
        <v>2.4478877971473856</v>
      </c>
      <c r="R17">
        <v>4.7208007830342567</v>
      </c>
      <c r="S17">
        <v>4.6502139980824539</v>
      </c>
      <c r="T17">
        <v>0</v>
      </c>
      <c r="U17">
        <v>59.8721178745541</v>
      </c>
      <c r="V17">
        <v>2.7823373248407641</v>
      </c>
      <c r="W17">
        <v>4.8191668107173724</v>
      </c>
      <c r="X17">
        <v>19.278242758074104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14.987394374400001</v>
      </c>
      <c r="AH17">
        <v>0</v>
      </c>
      <c r="AI17">
        <v>0</v>
      </c>
      <c r="AJ17">
        <v>0</v>
      </c>
      <c r="AK17">
        <v>23.105344800000001</v>
      </c>
      <c r="AL17">
        <v>40.113196799999997</v>
      </c>
      <c r="AM17">
        <v>0</v>
      </c>
      <c r="AN17">
        <v>0</v>
      </c>
      <c r="AO17">
        <v>0</v>
      </c>
      <c r="AP17">
        <v>0.81351948019884002</v>
      </c>
      <c r="AQ17">
        <v>0</v>
      </c>
      <c r="AR17">
        <v>1.0283758321557968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624.61221149195569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265.09845939270667</v>
      </c>
      <c r="L18">
        <v>1.9299995459891788</v>
      </c>
      <c r="M18">
        <v>51.458613498585471</v>
      </c>
      <c r="N18">
        <v>25.001686281398211</v>
      </c>
      <c r="O18">
        <v>70.652170290244101</v>
      </c>
      <c r="P18">
        <v>23.92927856198893</v>
      </c>
      <c r="Q18">
        <v>2.4478877971473856</v>
      </c>
      <c r="R18">
        <v>4.7208007830342567</v>
      </c>
      <c r="S18">
        <v>4.6502139980824539</v>
      </c>
      <c r="T18">
        <v>0</v>
      </c>
      <c r="U18">
        <v>59.8721178745541</v>
      </c>
      <c r="V18">
        <v>2.7823373248407641</v>
      </c>
      <c r="W18">
        <v>4.8191668107173724</v>
      </c>
      <c r="X18">
        <v>19.278242758074104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14.987394374400001</v>
      </c>
      <c r="AH18">
        <v>0</v>
      </c>
      <c r="AI18">
        <v>0</v>
      </c>
      <c r="AJ18">
        <v>0</v>
      </c>
      <c r="AK18">
        <v>23.105344800000001</v>
      </c>
      <c r="AL18">
        <v>5.0141495999999997</v>
      </c>
      <c r="AM18">
        <v>0</v>
      </c>
      <c r="AN18">
        <v>0</v>
      </c>
      <c r="AO18">
        <v>0</v>
      </c>
      <c r="AP18">
        <v>0.81351948019884002</v>
      </c>
      <c r="AQ18">
        <v>0</v>
      </c>
      <c r="AR18">
        <v>1.4023307999999994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589.88711925979987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265.09845939270667</v>
      </c>
      <c r="L19">
        <v>1.9299995459891788</v>
      </c>
      <c r="M19">
        <v>51.458613498585471</v>
      </c>
      <c r="N19">
        <v>25.001686281398211</v>
      </c>
      <c r="O19">
        <v>70.652170290244101</v>
      </c>
      <c r="P19">
        <v>23.92927856198893</v>
      </c>
      <c r="Q19">
        <v>2.4488535256410255</v>
      </c>
      <c r="R19">
        <v>4.7208503085904914</v>
      </c>
      <c r="S19">
        <v>4.6486222222222215</v>
      </c>
      <c r="T19">
        <v>0</v>
      </c>
      <c r="U19">
        <v>59.8721178745541</v>
      </c>
      <c r="V19">
        <v>2.7823373248407641</v>
      </c>
      <c r="W19">
        <v>4.8191668107173724</v>
      </c>
      <c r="X19">
        <v>19.278242758074104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14.987394374400001</v>
      </c>
      <c r="AH19">
        <v>0</v>
      </c>
      <c r="AI19">
        <v>0</v>
      </c>
      <c r="AJ19">
        <v>0</v>
      </c>
      <c r="AK19">
        <v>23.105344800000001</v>
      </c>
      <c r="AL19">
        <v>1.002830218416523</v>
      </c>
      <c r="AM19">
        <v>0</v>
      </c>
      <c r="AN19">
        <v>0</v>
      </c>
      <c r="AO19">
        <v>0</v>
      </c>
      <c r="AP19">
        <v>0.81351948019884002</v>
      </c>
      <c r="AQ19">
        <v>0</v>
      </c>
      <c r="AR19">
        <v>14.958195199999995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599.4310877564061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265.09845939270667</v>
      </c>
      <c r="L20">
        <v>1.9299995459891788</v>
      </c>
      <c r="M20">
        <v>51.458613498585471</v>
      </c>
      <c r="N20">
        <v>25.001686281398211</v>
      </c>
      <c r="O20">
        <v>70.652170290244101</v>
      </c>
      <c r="P20">
        <v>23.92927856198893</v>
      </c>
      <c r="Q20">
        <v>2.4488535256410255</v>
      </c>
      <c r="R20">
        <v>4.7208503085904914</v>
      </c>
      <c r="S20">
        <v>4.6486222222222215</v>
      </c>
      <c r="T20">
        <v>0</v>
      </c>
      <c r="U20">
        <v>59.8721178745541</v>
      </c>
      <c r="V20">
        <v>2.7823373248407641</v>
      </c>
      <c r="W20">
        <v>4.8191668107173724</v>
      </c>
      <c r="X20">
        <v>19.278242758074104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14.987394374400001</v>
      </c>
      <c r="AH20">
        <v>0</v>
      </c>
      <c r="AI20">
        <v>0</v>
      </c>
      <c r="AJ20">
        <v>0</v>
      </c>
      <c r="AK20">
        <v>23.105344800000001</v>
      </c>
      <c r="AL20">
        <v>1.002830218416523</v>
      </c>
      <c r="AM20">
        <v>0</v>
      </c>
      <c r="AN20">
        <v>0</v>
      </c>
      <c r="AO20">
        <v>0</v>
      </c>
      <c r="AP20">
        <v>0.81351948019884002</v>
      </c>
      <c r="AQ20">
        <v>0</v>
      </c>
      <c r="AR20">
        <v>14.958195199999995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599.4310877564061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265.09845939270667</v>
      </c>
      <c r="L21">
        <v>1.9299995459891788</v>
      </c>
      <c r="M21">
        <v>51.458613498585471</v>
      </c>
      <c r="N21">
        <v>25.001686281398211</v>
      </c>
      <c r="O21">
        <v>70.652170290244101</v>
      </c>
      <c r="P21">
        <v>23.92927856198893</v>
      </c>
      <c r="Q21">
        <v>2.4488535256410255</v>
      </c>
      <c r="R21">
        <v>4.7208503085904914</v>
      </c>
      <c r="S21">
        <v>4.6486222222222215</v>
      </c>
      <c r="T21">
        <v>0</v>
      </c>
      <c r="U21">
        <v>59.8721178745541</v>
      </c>
      <c r="V21">
        <v>2.7823373248407641</v>
      </c>
      <c r="W21">
        <v>4.8191668107173724</v>
      </c>
      <c r="X21">
        <v>19.278242758074104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14.987394374400001</v>
      </c>
      <c r="AH21">
        <v>0</v>
      </c>
      <c r="AI21">
        <v>0</v>
      </c>
      <c r="AJ21">
        <v>0</v>
      </c>
      <c r="AK21">
        <v>23.105344800000001</v>
      </c>
      <c r="AL21">
        <v>1.002830218416523</v>
      </c>
      <c r="AM21">
        <v>0</v>
      </c>
      <c r="AN21">
        <v>0</v>
      </c>
      <c r="AO21">
        <v>0</v>
      </c>
      <c r="AP21">
        <v>0.81351948019884002</v>
      </c>
      <c r="AQ21">
        <v>10.398176360000001</v>
      </c>
      <c r="AR21">
        <v>1.4023307999999994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596.27339971640606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265.09845939270667</v>
      </c>
      <c r="L22">
        <v>1.9299995459891788</v>
      </c>
      <c r="M22">
        <v>51.458613498585471</v>
      </c>
      <c r="N22">
        <v>25.001686281398211</v>
      </c>
      <c r="O22">
        <v>70.652170290244101</v>
      </c>
      <c r="P22">
        <v>23.92927856198893</v>
      </c>
      <c r="Q22">
        <v>2.4488535256410255</v>
      </c>
      <c r="R22">
        <v>4.7208503085904914</v>
      </c>
      <c r="S22">
        <v>4.6486222222222215</v>
      </c>
      <c r="T22">
        <v>0</v>
      </c>
      <c r="U22">
        <v>59.8721178745541</v>
      </c>
      <c r="V22">
        <v>2.7823373248407641</v>
      </c>
      <c r="W22">
        <v>4.8191668107173724</v>
      </c>
      <c r="X22">
        <v>19.278242758074104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14.987394374400001</v>
      </c>
      <c r="AH22">
        <v>0</v>
      </c>
      <c r="AI22">
        <v>0</v>
      </c>
      <c r="AJ22">
        <v>0</v>
      </c>
      <c r="AK22">
        <v>23.105344800000001</v>
      </c>
      <c r="AL22">
        <v>1.002830218416523</v>
      </c>
      <c r="AM22">
        <v>0</v>
      </c>
      <c r="AN22">
        <v>0</v>
      </c>
      <c r="AO22">
        <v>0</v>
      </c>
      <c r="AP22">
        <v>0.81351948019884002</v>
      </c>
      <c r="AQ22">
        <v>13.4713216</v>
      </c>
      <c r="AR22">
        <v>1.0283758321557968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598.97258998856194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265.09845939270667</v>
      </c>
      <c r="L23">
        <v>1.9299995459891788</v>
      </c>
      <c r="M23">
        <v>51.458613498585471</v>
      </c>
      <c r="N23">
        <v>25.001686281398211</v>
      </c>
      <c r="O23">
        <v>70.652170290244101</v>
      </c>
      <c r="P23">
        <v>23.92927856198893</v>
      </c>
      <c r="Q23">
        <v>2.4488535256410255</v>
      </c>
      <c r="R23">
        <v>4.7208503085904914</v>
      </c>
      <c r="S23">
        <v>4.6486222222222215</v>
      </c>
      <c r="T23">
        <v>0</v>
      </c>
      <c r="U23">
        <v>59.8721178745541</v>
      </c>
      <c r="V23">
        <v>2.7823373248407641</v>
      </c>
      <c r="W23">
        <v>4.8191668107173724</v>
      </c>
      <c r="X23">
        <v>19.278242758074104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5.9300460000000008</v>
      </c>
      <c r="AG23">
        <v>14.987394374400001</v>
      </c>
      <c r="AH23">
        <v>0</v>
      </c>
      <c r="AI23">
        <v>0</v>
      </c>
      <c r="AJ23">
        <v>0</v>
      </c>
      <c r="AK23">
        <v>23.105344800000001</v>
      </c>
      <c r="AL23">
        <v>1.002830218416523</v>
      </c>
      <c r="AM23">
        <v>0</v>
      </c>
      <c r="AN23">
        <v>0</v>
      </c>
      <c r="AO23">
        <v>0</v>
      </c>
      <c r="AP23">
        <v>0.37964251193040593</v>
      </c>
      <c r="AQ23">
        <v>20.796352720000002</v>
      </c>
      <c r="AR23">
        <v>1.0283758321557968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605.86374414029353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265.09845939270667</v>
      </c>
      <c r="L24">
        <v>1.9299995459891788</v>
      </c>
      <c r="M24">
        <v>51.458613498585471</v>
      </c>
      <c r="N24">
        <v>25.001686281398211</v>
      </c>
      <c r="O24">
        <v>70.652170290244101</v>
      </c>
      <c r="P24">
        <v>23.92927856198893</v>
      </c>
      <c r="Q24">
        <v>2.4488535256410255</v>
      </c>
      <c r="R24">
        <v>4.7208503085904914</v>
      </c>
      <c r="S24">
        <v>4.6486222222222215</v>
      </c>
      <c r="T24">
        <v>0</v>
      </c>
      <c r="U24">
        <v>59.8721178745541</v>
      </c>
      <c r="V24">
        <v>2.7823373248407641</v>
      </c>
      <c r="W24">
        <v>4.8191668107173724</v>
      </c>
      <c r="X24">
        <v>62.46248866146945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6.9770404719407644</v>
      </c>
      <c r="AF24">
        <v>5.9300460000000008</v>
      </c>
      <c r="AG24">
        <v>14.987394374400001</v>
      </c>
      <c r="AH24">
        <v>0</v>
      </c>
      <c r="AI24">
        <v>0</v>
      </c>
      <c r="AJ24">
        <v>0</v>
      </c>
      <c r="AK24">
        <v>23.105344800000001</v>
      </c>
      <c r="AL24">
        <v>1.002830218416523</v>
      </c>
      <c r="AM24">
        <v>0</v>
      </c>
      <c r="AN24">
        <v>0</v>
      </c>
      <c r="AO24">
        <v>0</v>
      </c>
      <c r="AP24">
        <v>0.37964251193040593</v>
      </c>
      <c r="AQ24">
        <v>20.796352720000002</v>
      </c>
      <c r="AR24">
        <v>1.0283758321557968</v>
      </c>
      <c r="AS24">
        <v>1.9933592878382398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656.02503051562962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265.09845939270667</v>
      </c>
      <c r="L25">
        <v>1.9299995459891788</v>
      </c>
      <c r="M25">
        <v>51.458613498585471</v>
      </c>
      <c r="N25">
        <v>25.001686281398211</v>
      </c>
      <c r="O25">
        <v>70.652170290244101</v>
      </c>
      <c r="P25">
        <v>23.92927856198893</v>
      </c>
      <c r="Q25">
        <v>2.4488535256410255</v>
      </c>
      <c r="R25">
        <v>4.7208503085904914</v>
      </c>
      <c r="S25">
        <v>4.6486222222222215</v>
      </c>
      <c r="T25">
        <v>0</v>
      </c>
      <c r="U25">
        <v>59.8721178745541</v>
      </c>
      <c r="V25">
        <v>2.7823373248407641</v>
      </c>
      <c r="W25">
        <v>14.73135025</v>
      </c>
      <c r="X25">
        <v>62.46248866146945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14.987394374400001</v>
      </c>
      <c r="AH25">
        <v>0</v>
      </c>
      <c r="AI25">
        <v>0</v>
      </c>
      <c r="AJ25">
        <v>0</v>
      </c>
      <c r="AK25">
        <v>23.105344800000001</v>
      </c>
      <c r="AL25">
        <v>1.002830218416523</v>
      </c>
      <c r="AM25">
        <v>0</v>
      </c>
      <c r="AN25">
        <v>0</v>
      </c>
      <c r="AO25">
        <v>0</v>
      </c>
      <c r="AP25">
        <v>0</v>
      </c>
      <c r="AQ25">
        <v>31.194529079999999</v>
      </c>
      <c r="AR25">
        <v>1.0283758321557968</v>
      </c>
      <c r="AS25">
        <v>1.9933592878382398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683.39849711412774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267.99</v>
      </c>
      <c r="L26">
        <v>1.9299995459891788</v>
      </c>
      <c r="M26">
        <v>51.458613498585471</v>
      </c>
      <c r="N26">
        <v>25.001686281398211</v>
      </c>
      <c r="O26">
        <v>70.652170290244101</v>
      </c>
      <c r="P26">
        <v>23.92927856198893</v>
      </c>
      <c r="Q26">
        <v>2.4488535256410255</v>
      </c>
      <c r="R26">
        <v>8.7614590892077349</v>
      </c>
      <c r="S26">
        <v>4.6486222222222215</v>
      </c>
      <c r="T26">
        <v>0</v>
      </c>
      <c r="U26">
        <v>59.8721178745541</v>
      </c>
      <c r="V26">
        <v>7.4741132563915267</v>
      </c>
      <c r="W26">
        <v>14.732220472484039</v>
      </c>
      <c r="X26">
        <v>62.458010139574469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14.987394374400001</v>
      </c>
      <c r="AH26">
        <v>8.0189375999999992</v>
      </c>
      <c r="AI26">
        <v>0</v>
      </c>
      <c r="AJ26">
        <v>0</v>
      </c>
      <c r="AK26">
        <v>23.105344800000001</v>
      </c>
      <c r="AL26">
        <v>1.002830218416523</v>
      </c>
      <c r="AM26">
        <v>0</v>
      </c>
      <c r="AN26">
        <v>0</v>
      </c>
      <c r="AO26">
        <v>0</v>
      </c>
      <c r="AP26">
        <v>0</v>
      </c>
      <c r="AQ26">
        <v>31.194529079999999</v>
      </c>
      <c r="AR26">
        <v>1.0283758321557968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706.90595918898509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335.67741354131624</v>
      </c>
      <c r="L27">
        <v>7.7100873856473715</v>
      </c>
      <c r="M27">
        <v>51.458613498585471</v>
      </c>
      <c r="N27">
        <v>25.001686281398211</v>
      </c>
      <c r="O27">
        <v>70.652170290244101</v>
      </c>
      <c r="P27">
        <v>23.92927856198893</v>
      </c>
      <c r="Q27">
        <v>4.39175223880597</v>
      </c>
      <c r="R27">
        <v>10.188484132231405</v>
      </c>
      <c r="S27">
        <v>10.45127410667539</v>
      </c>
      <c r="T27">
        <v>0</v>
      </c>
      <c r="U27">
        <v>59.8721178745541</v>
      </c>
      <c r="V27">
        <v>7.6790749530916846</v>
      </c>
      <c r="W27">
        <v>14.732220472484039</v>
      </c>
      <c r="X27">
        <v>62.458010139574469</v>
      </c>
      <c r="Y27">
        <v>0</v>
      </c>
      <c r="Z27">
        <v>0.46570839999999991</v>
      </c>
      <c r="AA27">
        <v>3.512334000000001</v>
      </c>
      <c r="AB27">
        <v>0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14.987394374400001</v>
      </c>
      <c r="AH27">
        <v>16.037875199999998</v>
      </c>
      <c r="AI27">
        <v>0</v>
      </c>
      <c r="AJ27">
        <v>0</v>
      </c>
      <c r="AK27">
        <v>23.105344800000001</v>
      </c>
      <c r="AL27">
        <v>1.002830218416523</v>
      </c>
      <c r="AM27">
        <v>0</v>
      </c>
      <c r="AN27">
        <v>0</v>
      </c>
      <c r="AO27">
        <v>0</v>
      </c>
      <c r="AP27">
        <v>0</v>
      </c>
      <c r="AQ27">
        <v>31.194529079999999</v>
      </c>
      <c r="AR27">
        <v>1.0283758321557968</v>
      </c>
      <c r="AS27">
        <v>7.062187002973535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810.21930423803133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422.22999999999996</v>
      </c>
      <c r="L28">
        <v>7.7100873856473715</v>
      </c>
      <c r="M28">
        <v>51.458613498585471</v>
      </c>
      <c r="N28">
        <v>25.001686281398211</v>
      </c>
      <c r="O28">
        <v>70.652170290244101</v>
      </c>
      <c r="P28">
        <v>23.92927856198893</v>
      </c>
      <c r="Q28">
        <v>4.6189434499999997</v>
      </c>
      <c r="R28">
        <v>11.608840873336021</v>
      </c>
      <c r="S28">
        <v>11.172960449880666</v>
      </c>
      <c r="T28">
        <v>0</v>
      </c>
      <c r="U28">
        <v>59.8721178745541</v>
      </c>
      <c r="V28">
        <v>7.6809117166469889</v>
      </c>
      <c r="W28">
        <v>14.732220472484039</v>
      </c>
      <c r="X28">
        <v>62.458010139574469</v>
      </c>
      <c r="Y28">
        <v>0</v>
      </c>
      <c r="Z28">
        <v>0.46570839999999991</v>
      </c>
      <c r="AA28">
        <v>5.9488902544303812</v>
      </c>
      <c r="AB28">
        <v>1.4108139999999998</v>
      </c>
      <c r="AC28">
        <v>0</v>
      </c>
      <c r="AD28">
        <v>7.736414470401213</v>
      </c>
      <c r="AE28">
        <v>13.954081383086518</v>
      </c>
      <c r="AF28">
        <v>5.9300460000000008</v>
      </c>
      <c r="AG28">
        <v>14.987394374400001</v>
      </c>
      <c r="AH28">
        <v>24.056812799999999</v>
      </c>
      <c r="AI28">
        <v>0</v>
      </c>
      <c r="AJ28">
        <v>0</v>
      </c>
      <c r="AK28">
        <v>23.105344800000001</v>
      </c>
      <c r="AL28">
        <v>1.002830218416523</v>
      </c>
      <c r="AM28">
        <v>0</v>
      </c>
      <c r="AN28">
        <v>0</v>
      </c>
      <c r="AO28">
        <v>0</v>
      </c>
      <c r="AP28">
        <v>0</v>
      </c>
      <c r="AQ28">
        <v>31.194529079999999</v>
      </c>
      <c r="AR28">
        <v>1.0283758321557968</v>
      </c>
      <c r="AS28">
        <v>7.062187002973535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911.00926961020423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491.26729522408476</v>
      </c>
      <c r="L29">
        <v>7.7099144673472102</v>
      </c>
      <c r="M29">
        <v>51.458613498585471</v>
      </c>
      <c r="N29">
        <v>25.001686281398211</v>
      </c>
      <c r="O29">
        <v>70.652170290244101</v>
      </c>
      <c r="P29">
        <v>23.92927856198893</v>
      </c>
      <c r="Q29">
        <v>4.6189434499999997</v>
      </c>
      <c r="R29">
        <v>11.608840873336021</v>
      </c>
      <c r="S29">
        <v>11.172960449880666</v>
      </c>
      <c r="T29">
        <v>0</v>
      </c>
      <c r="U29">
        <v>59.8721178745541</v>
      </c>
      <c r="V29">
        <v>7.6809117166469889</v>
      </c>
      <c r="W29">
        <v>14.732220472484039</v>
      </c>
      <c r="X29">
        <v>62.458010139574469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11.604621925208178</v>
      </c>
      <c r="AE29">
        <v>13.954081383086518</v>
      </c>
      <c r="AF29">
        <v>11.860092000000002</v>
      </c>
      <c r="AG29">
        <v>14.987394374400001</v>
      </c>
      <c r="AH29">
        <v>34.080484799999994</v>
      </c>
      <c r="AI29">
        <v>0</v>
      </c>
      <c r="AJ29">
        <v>0</v>
      </c>
      <c r="AK29">
        <v>23.105344800000001</v>
      </c>
      <c r="AL29">
        <v>5.0141495999999997</v>
      </c>
      <c r="AM29">
        <v>0</v>
      </c>
      <c r="AN29">
        <v>0</v>
      </c>
      <c r="AO29">
        <v>0</v>
      </c>
      <c r="AP29">
        <v>0</v>
      </c>
      <c r="AQ29">
        <v>31.194529079999999</v>
      </c>
      <c r="AR29">
        <v>1.0283758321557968</v>
      </c>
      <c r="AS29">
        <v>7.062187002973535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1014.3424149948665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491.26729522408476</v>
      </c>
      <c r="L30">
        <v>7.7100319053869288</v>
      </c>
      <c r="M30">
        <v>51.458613498585471</v>
      </c>
      <c r="N30">
        <v>25.001686281398211</v>
      </c>
      <c r="O30">
        <v>70.652170290244101</v>
      </c>
      <c r="P30">
        <v>23.92927856198893</v>
      </c>
      <c r="Q30">
        <v>4.6189434499999997</v>
      </c>
      <c r="R30">
        <v>12.901004025250652</v>
      </c>
      <c r="S30">
        <v>11.172960449880666</v>
      </c>
      <c r="T30">
        <v>0</v>
      </c>
      <c r="U30">
        <v>59.8721178745541</v>
      </c>
      <c r="V30">
        <v>7.6809117166469889</v>
      </c>
      <c r="W30">
        <v>14.732220472484039</v>
      </c>
      <c r="X30">
        <v>62.458010139574469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20.931121855027282</v>
      </c>
      <c r="AF30">
        <v>17.790138000000002</v>
      </c>
      <c r="AG30">
        <v>14.987394374400001</v>
      </c>
      <c r="AH30">
        <v>46.108891199999995</v>
      </c>
      <c r="AI30">
        <v>0</v>
      </c>
      <c r="AJ30">
        <v>0</v>
      </c>
      <c r="AK30">
        <v>23.105344800000001</v>
      </c>
      <c r="AL30">
        <v>40.113196799999997</v>
      </c>
      <c r="AM30">
        <v>0</v>
      </c>
      <c r="AN30">
        <v>0</v>
      </c>
      <c r="AO30">
        <v>0</v>
      </c>
      <c r="AP30">
        <v>0</v>
      </c>
      <c r="AQ30">
        <v>31.194529079999999</v>
      </c>
      <c r="AR30">
        <v>1.0283758321557968</v>
      </c>
      <c r="AS30">
        <v>7.062187002973535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1098.258575160309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491.26729522408476</v>
      </c>
      <c r="L31">
        <v>7.7100261590314618</v>
      </c>
      <c r="M31">
        <v>56.65223674966353</v>
      </c>
      <c r="N31">
        <v>25.001686281398211</v>
      </c>
      <c r="O31">
        <v>70.652170290244101</v>
      </c>
      <c r="P31">
        <v>23.92927856198893</v>
      </c>
      <c r="Q31">
        <v>4.6189434499999997</v>
      </c>
      <c r="R31">
        <v>13.028352567279409</v>
      </c>
      <c r="S31">
        <v>11.172960449880666</v>
      </c>
      <c r="T31">
        <v>0</v>
      </c>
      <c r="U31">
        <v>59.8721178745541</v>
      </c>
      <c r="V31">
        <v>7.6809117166469889</v>
      </c>
      <c r="W31">
        <v>14.732220472484039</v>
      </c>
      <c r="X31">
        <v>62.458010139574469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20.931121855027282</v>
      </c>
      <c r="AF31">
        <v>17.790138000000002</v>
      </c>
      <c r="AG31">
        <v>14.987394374400001</v>
      </c>
      <c r="AH31">
        <v>58.137297599999989</v>
      </c>
      <c r="AI31">
        <v>0</v>
      </c>
      <c r="AJ31">
        <v>0</v>
      </c>
      <c r="AK31">
        <v>23.105344800000001</v>
      </c>
      <c r="AL31">
        <v>40.113196799999997</v>
      </c>
      <c r="AM31">
        <v>0</v>
      </c>
      <c r="AN31">
        <v>0</v>
      </c>
      <c r="AO31">
        <v>0</v>
      </c>
      <c r="AP31">
        <v>0</v>
      </c>
      <c r="AQ31">
        <v>31.194529079999999</v>
      </c>
      <c r="AR31">
        <v>1.0283758321557968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1110.5391198919251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476.93751494276472</v>
      </c>
      <c r="L32">
        <v>7.6700501572690332</v>
      </c>
      <c r="M32">
        <v>61.453458945290464</v>
      </c>
      <c r="N32">
        <v>25.001686281398211</v>
      </c>
      <c r="O32">
        <v>70.652170290244101</v>
      </c>
      <c r="P32">
        <v>23.92927856198893</v>
      </c>
      <c r="Q32">
        <v>4.6187879087452473</v>
      </c>
      <c r="R32">
        <v>14.291910213797815</v>
      </c>
      <c r="S32">
        <v>11.166201903187721</v>
      </c>
      <c r="T32">
        <v>0</v>
      </c>
      <c r="U32">
        <v>59.8721178745541</v>
      </c>
      <c r="V32">
        <v>7.6809117166469889</v>
      </c>
      <c r="W32">
        <v>14.732220472484039</v>
      </c>
      <c r="X32">
        <v>62.458010139574469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20.931121855027282</v>
      </c>
      <c r="AF32">
        <v>17.790138000000002</v>
      </c>
      <c r="AG32">
        <v>14.987394374400001</v>
      </c>
      <c r="AH32">
        <v>59.420327791678986</v>
      </c>
      <c r="AI32">
        <v>0</v>
      </c>
      <c r="AJ32">
        <v>0</v>
      </c>
      <c r="AK32">
        <v>23.105344800000001</v>
      </c>
      <c r="AL32">
        <v>40.113196799999997</v>
      </c>
      <c r="AM32">
        <v>0</v>
      </c>
      <c r="AN32">
        <v>0</v>
      </c>
      <c r="AO32">
        <v>0</v>
      </c>
      <c r="AP32">
        <v>0</v>
      </c>
      <c r="AQ32">
        <v>31.194529079999999</v>
      </c>
      <c r="AR32">
        <v>1.4023307999999994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1103.8842145225635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491.06288966151652</v>
      </c>
      <c r="L33">
        <v>7.7100367668799548</v>
      </c>
      <c r="M33">
        <v>61.47861359792536</v>
      </c>
      <c r="N33">
        <v>25.001686281398211</v>
      </c>
      <c r="O33">
        <v>70.652170290244101</v>
      </c>
      <c r="P33">
        <v>23.92927856198893</v>
      </c>
      <c r="Q33">
        <v>4.6187879087452473</v>
      </c>
      <c r="R33">
        <v>14.451426455589326</v>
      </c>
      <c r="S33">
        <v>11.170024588050314</v>
      </c>
      <c r="T33">
        <v>0</v>
      </c>
      <c r="U33">
        <v>59.8721178745541</v>
      </c>
      <c r="V33">
        <v>7.6809117166469889</v>
      </c>
      <c r="W33">
        <v>14.732220472484039</v>
      </c>
      <c r="X33">
        <v>62.458010139574469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20.931121855027282</v>
      </c>
      <c r="AF33">
        <v>17.790138000000002</v>
      </c>
      <c r="AG33">
        <v>14.987394374400001</v>
      </c>
      <c r="AH33">
        <v>59.420327791678986</v>
      </c>
      <c r="AI33">
        <v>0</v>
      </c>
      <c r="AJ33">
        <v>0</v>
      </c>
      <c r="AK33">
        <v>23.105344800000001</v>
      </c>
      <c r="AL33">
        <v>5.0141495999999997</v>
      </c>
      <c r="AM33">
        <v>0</v>
      </c>
      <c r="AN33">
        <v>0</v>
      </c>
      <c r="AO33">
        <v>0</v>
      </c>
      <c r="AP33">
        <v>0</v>
      </c>
      <c r="AQ33">
        <v>31.194529079999999</v>
      </c>
      <c r="AR33">
        <v>14.958195199999995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1087.067789429839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491.06288966151652</v>
      </c>
      <c r="L34">
        <v>7.7100367668799548</v>
      </c>
      <c r="M34">
        <v>61.47861359792536</v>
      </c>
      <c r="N34">
        <v>25.001686281398211</v>
      </c>
      <c r="O34">
        <v>70.652170290244101</v>
      </c>
      <c r="P34">
        <v>23.92927856198893</v>
      </c>
      <c r="Q34">
        <v>4.6187879087452473</v>
      </c>
      <c r="R34">
        <v>15.879597918201688</v>
      </c>
      <c r="S34">
        <v>11.170024588050314</v>
      </c>
      <c r="T34">
        <v>0</v>
      </c>
      <c r="U34">
        <v>59.8721178745541</v>
      </c>
      <c r="V34">
        <v>7.6809117166469889</v>
      </c>
      <c r="W34">
        <v>14.732220472484039</v>
      </c>
      <c r="X34">
        <v>62.458010139574469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7.736414470401213</v>
      </c>
      <c r="AE34">
        <v>20.931121855027282</v>
      </c>
      <c r="AF34">
        <v>17.790138000000002</v>
      </c>
      <c r="AG34">
        <v>14.987394374400001</v>
      </c>
      <c r="AH34">
        <v>59.420327791678986</v>
      </c>
      <c r="AI34">
        <v>0</v>
      </c>
      <c r="AJ34">
        <v>0</v>
      </c>
      <c r="AK34">
        <v>23.105344800000001</v>
      </c>
      <c r="AL34">
        <v>1.002830218416523</v>
      </c>
      <c r="AM34">
        <v>0</v>
      </c>
      <c r="AN34">
        <v>0</v>
      </c>
      <c r="AO34">
        <v>0</v>
      </c>
      <c r="AP34">
        <v>0</v>
      </c>
      <c r="AQ34">
        <v>31.194529079999999</v>
      </c>
      <c r="AR34">
        <v>14.958195199999995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1084.4846415108677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491.06288966151652</v>
      </c>
      <c r="L35">
        <v>7.7100367668799548</v>
      </c>
      <c r="M35">
        <v>61.47861359792536</v>
      </c>
      <c r="N35">
        <v>25.001686281398211</v>
      </c>
      <c r="O35">
        <v>70.652170290244101</v>
      </c>
      <c r="P35">
        <v>23.92927856198893</v>
      </c>
      <c r="Q35">
        <v>4.6187879087452473</v>
      </c>
      <c r="R35">
        <v>15.879597918201688</v>
      </c>
      <c r="S35">
        <v>11.170024588050314</v>
      </c>
      <c r="T35">
        <v>0</v>
      </c>
      <c r="U35">
        <v>59.8721178745541</v>
      </c>
      <c r="V35">
        <v>7.6809117166469889</v>
      </c>
      <c r="W35">
        <v>14.732220472484039</v>
      </c>
      <c r="X35">
        <v>62.458010139574469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3.8682074548069649</v>
      </c>
      <c r="AE35">
        <v>20.931121855027282</v>
      </c>
      <c r="AF35">
        <v>17.790138000000002</v>
      </c>
      <c r="AG35">
        <v>14.987394374400001</v>
      </c>
      <c r="AH35">
        <v>48.113625599999999</v>
      </c>
      <c r="AI35">
        <v>0</v>
      </c>
      <c r="AJ35">
        <v>0</v>
      </c>
      <c r="AK35">
        <v>23.105344800000001</v>
      </c>
      <c r="AL35">
        <v>1.002830218416523</v>
      </c>
      <c r="AM35">
        <v>0</v>
      </c>
      <c r="AN35">
        <v>0</v>
      </c>
      <c r="AO35">
        <v>0</v>
      </c>
      <c r="AP35">
        <v>0.16270380820215408</v>
      </c>
      <c r="AQ35">
        <v>31.194529079999999</v>
      </c>
      <c r="AR35">
        <v>1.8697743999999994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1054.1147130573665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491.06288966151652</v>
      </c>
      <c r="L36">
        <v>7.7100367668799548</v>
      </c>
      <c r="M36">
        <v>61.47861359792536</v>
      </c>
      <c r="N36">
        <v>25.001686281398211</v>
      </c>
      <c r="O36">
        <v>70.652170290244101</v>
      </c>
      <c r="P36">
        <v>23.92927856198893</v>
      </c>
      <c r="Q36">
        <v>4.6187879087452473</v>
      </c>
      <c r="R36">
        <v>17.87246940033879</v>
      </c>
      <c r="S36">
        <v>11.170024588050314</v>
      </c>
      <c r="T36">
        <v>0</v>
      </c>
      <c r="U36">
        <v>59.8721178745541</v>
      </c>
      <c r="V36">
        <v>7.6809117166469889</v>
      </c>
      <c r="W36">
        <v>14.732220472484039</v>
      </c>
      <c r="X36">
        <v>62.458010139574469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13.954081383086518</v>
      </c>
      <c r="AF36">
        <v>11.860092000000002</v>
      </c>
      <c r="AG36">
        <v>14.987394374400001</v>
      </c>
      <c r="AH36">
        <v>39.613551568321014</v>
      </c>
      <c r="AI36">
        <v>0</v>
      </c>
      <c r="AJ36">
        <v>0</v>
      </c>
      <c r="AK36">
        <v>23.105344800000001</v>
      </c>
      <c r="AL36">
        <v>1.002830218416523</v>
      </c>
      <c r="AM36">
        <v>0</v>
      </c>
      <c r="AN36">
        <v>0</v>
      </c>
      <c r="AO36">
        <v>0</v>
      </c>
      <c r="AP36">
        <v>0.16270380820215408</v>
      </c>
      <c r="AQ36">
        <v>31.194529079999999</v>
      </c>
      <c r="AR36">
        <v>1.1218644643115938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1008.925207423911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491.06288966151652</v>
      </c>
      <c r="L37">
        <v>7.7100367668799548</v>
      </c>
      <c r="M37">
        <v>61.47861359792536</v>
      </c>
      <c r="N37">
        <v>25.001686281398211</v>
      </c>
      <c r="O37">
        <v>70.652170290244101</v>
      </c>
      <c r="P37">
        <v>23.92927856198893</v>
      </c>
      <c r="Q37">
        <v>4.6187879087452473</v>
      </c>
      <c r="R37">
        <v>17.946512470472442</v>
      </c>
      <c r="S37">
        <v>11.170024588050314</v>
      </c>
      <c r="T37">
        <v>0</v>
      </c>
      <c r="U37">
        <v>59.8721178745541</v>
      </c>
      <c r="V37">
        <v>7.6809117166469889</v>
      </c>
      <c r="W37">
        <v>14.732220472484039</v>
      </c>
      <c r="X37">
        <v>62.458010139574469</v>
      </c>
      <c r="Y37">
        <v>0</v>
      </c>
      <c r="Z37">
        <v>0</v>
      </c>
      <c r="AA37">
        <v>0</v>
      </c>
      <c r="AB37">
        <v>5.5755371212303064</v>
      </c>
      <c r="AC37">
        <v>0</v>
      </c>
      <c r="AD37">
        <v>0</v>
      </c>
      <c r="AE37">
        <v>13.954081383086518</v>
      </c>
      <c r="AF37">
        <v>5.9300460000000008</v>
      </c>
      <c r="AG37">
        <v>14.987394374400001</v>
      </c>
      <c r="AH37">
        <v>29.710163895839493</v>
      </c>
      <c r="AI37">
        <v>0</v>
      </c>
      <c r="AJ37">
        <v>0</v>
      </c>
      <c r="AK37">
        <v>23.105344800000001</v>
      </c>
      <c r="AL37">
        <v>1.002830218416523</v>
      </c>
      <c r="AM37">
        <v>0</v>
      </c>
      <c r="AN37">
        <v>0</v>
      </c>
      <c r="AO37">
        <v>0</v>
      </c>
      <c r="AP37">
        <v>0.16270380820215408</v>
      </c>
      <c r="AQ37">
        <v>31.194529079999999</v>
      </c>
      <c r="AR37">
        <v>1.1218644643115938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987.05111476380557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491.06288966151652</v>
      </c>
      <c r="L38">
        <v>7.7100367668799548</v>
      </c>
      <c r="M38">
        <v>61.47861359792536</v>
      </c>
      <c r="N38">
        <v>25.001686281398211</v>
      </c>
      <c r="O38">
        <v>70.652170290244101</v>
      </c>
      <c r="P38">
        <v>23.92927856198893</v>
      </c>
      <c r="Q38">
        <v>4.6187879087452473</v>
      </c>
      <c r="R38">
        <v>17.946512470472442</v>
      </c>
      <c r="S38">
        <v>11.170024588050314</v>
      </c>
      <c r="T38">
        <v>0</v>
      </c>
      <c r="U38">
        <v>59.8721178745541</v>
      </c>
      <c r="V38">
        <v>7.6809117166469889</v>
      </c>
      <c r="W38">
        <v>14.732220472484039</v>
      </c>
      <c r="X38">
        <v>62.458010139574469</v>
      </c>
      <c r="Y38">
        <v>0</v>
      </c>
      <c r="Z38">
        <v>0</v>
      </c>
      <c r="AA38">
        <v>0</v>
      </c>
      <c r="AB38">
        <v>5.5755371212303064</v>
      </c>
      <c r="AC38">
        <v>0</v>
      </c>
      <c r="AD38">
        <v>0</v>
      </c>
      <c r="AE38">
        <v>6.9770404719407644</v>
      </c>
      <c r="AF38">
        <v>5.9300460000000008</v>
      </c>
      <c r="AG38">
        <v>14.987394374400001</v>
      </c>
      <c r="AH38">
        <v>16.037875199999998</v>
      </c>
      <c r="AI38">
        <v>0</v>
      </c>
      <c r="AJ38">
        <v>0</v>
      </c>
      <c r="AK38">
        <v>23.105344800000001</v>
      </c>
      <c r="AL38">
        <v>1.002830218416523</v>
      </c>
      <c r="AM38">
        <v>0</v>
      </c>
      <c r="AN38">
        <v>0</v>
      </c>
      <c r="AO38">
        <v>0</v>
      </c>
      <c r="AP38">
        <v>0.16270380820215408</v>
      </c>
      <c r="AQ38">
        <v>31.194529079999999</v>
      </c>
      <c r="AR38">
        <v>1.1218644643115938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966.40178515682032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491.06288966151652</v>
      </c>
      <c r="L39">
        <v>7.7100367668799548</v>
      </c>
      <c r="M39">
        <v>61.47861359792536</v>
      </c>
      <c r="N39">
        <v>25.001686281398211</v>
      </c>
      <c r="O39">
        <v>70.652170290244101</v>
      </c>
      <c r="P39">
        <v>23.92927856198893</v>
      </c>
      <c r="Q39">
        <v>4.6187879087452473</v>
      </c>
      <c r="R39">
        <v>17.946512470472442</v>
      </c>
      <c r="S39">
        <v>11.170024588050314</v>
      </c>
      <c r="T39">
        <v>0</v>
      </c>
      <c r="U39">
        <v>59.8721178745541</v>
      </c>
      <c r="V39">
        <v>7.6809117166469889</v>
      </c>
      <c r="W39">
        <v>14.732220472484039</v>
      </c>
      <c r="X39">
        <v>62.458010139574469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6.9770404719407644</v>
      </c>
      <c r="AF39">
        <v>5.9300460000000008</v>
      </c>
      <c r="AG39">
        <v>14.987394374400001</v>
      </c>
      <c r="AH39">
        <v>8.5401683683210123</v>
      </c>
      <c r="AI39">
        <v>0</v>
      </c>
      <c r="AJ39">
        <v>0</v>
      </c>
      <c r="AK39">
        <v>23.105344800000001</v>
      </c>
      <c r="AL39">
        <v>1.002830218416523</v>
      </c>
      <c r="AM39">
        <v>0</v>
      </c>
      <c r="AN39">
        <v>0</v>
      </c>
      <c r="AO39">
        <v>0</v>
      </c>
      <c r="AP39">
        <v>0.16270380820215408</v>
      </c>
      <c r="AQ39">
        <v>31.194529079999999</v>
      </c>
      <c r="AR39">
        <v>1.1218644643115938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953.32854120391096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491.06288966151652</v>
      </c>
      <c r="L40">
        <v>7.7100367668799548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4.6187879087452473</v>
      </c>
      <c r="R40">
        <v>17.946512470472442</v>
      </c>
      <c r="S40">
        <v>11.170024588050314</v>
      </c>
      <c r="T40">
        <v>0</v>
      </c>
      <c r="U40">
        <v>59.8721178745541</v>
      </c>
      <c r="V40">
        <v>7.6809117166469889</v>
      </c>
      <c r="W40">
        <v>14.732220472484039</v>
      </c>
      <c r="X40">
        <v>62.458010139574469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6.9770404719407644</v>
      </c>
      <c r="AF40">
        <v>5.9300460000000008</v>
      </c>
      <c r="AG40">
        <v>14.987394374400001</v>
      </c>
      <c r="AH40">
        <v>0</v>
      </c>
      <c r="AI40">
        <v>0</v>
      </c>
      <c r="AJ40">
        <v>0</v>
      </c>
      <c r="AK40">
        <v>23.105344800000001</v>
      </c>
      <c r="AL40">
        <v>1.002830218416523</v>
      </c>
      <c r="AM40">
        <v>0</v>
      </c>
      <c r="AN40">
        <v>0</v>
      </c>
      <c r="AO40">
        <v>0</v>
      </c>
      <c r="AP40">
        <v>0.16270380820215408</v>
      </c>
      <c r="AQ40">
        <v>20.796352720000002</v>
      </c>
      <c r="AR40">
        <v>1.1218644643115938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934.39019647558985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491.06288966151652</v>
      </c>
      <c r="L41">
        <v>7.7100367668799548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4.6187879087452473</v>
      </c>
      <c r="R41">
        <v>17.946512470472442</v>
      </c>
      <c r="S41">
        <v>11.170024588050314</v>
      </c>
      <c r="T41">
        <v>0</v>
      </c>
      <c r="U41">
        <v>59.8721178745541</v>
      </c>
      <c r="V41">
        <v>7.6809117166469889</v>
      </c>
      <c r="W41">
        <v>14.732220472484039</v>
      </c>
      <c r="X41">
        <v>62.458010139574469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6.9770404719407644</v>
      </c>
      <c r="AF41">
        <v>5.9300460000000008</v>
      </c>
      <c r="AG41">
        <v>14.987394374400001</v>
      </c>
      <c r="AH41">
        <v>0</v>
      </c>
      <c r="AI41">
        <v>0</v>
      </c>
      <c r="AJ41">
        <v>0</v>
      </c>
      <c r="AK41">
        <v>23.105344800000001</v>
      </c>
      <c r="AL41">
        <v>1.002830218416523</v>
      </c>
      <c r="AM41">
        <v>0</v>
      </c>
      <c r="AN41">
        <v>0</v>
      </c>
      <c r="AO41">
        <v>0</v>
      </c>
      <c r="AP41">
        <v>0.16270380820215408</v>
      </c>
      <c r="AQ41">
        <v>20.796352720000002</v>
      </c>
      <c r="AR41">
        <v>1.1218644643115938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934.39019647558985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491.06288966151652</v>
      </c>
      <c r="L42">
        <v>7.7100367668799548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4.6187879087452473</v>
      </c>
      <c r="R42">
        <v>17.946512470472442</v>
      </c>
      <c r="S42">
        <v>11.170024588050314</v>
      </c>
      <c r="T42">
        <v>0</v>
      </c>
      <c r="U42">
        <v>59.8721178745541</v>
      </c>
      <c r="V42">
        <v>7.6809117166469889</v>
      </c>
      <c r="W42">
        <v>14.732220472484039</v>
      </c>
      <c r="X42">
        <v>62.458010139574469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14.987394374400001</v>
      </c>
      <c r="AH42">
        <v>0</v>
      </c>
      <c r="AI42">
        <v>0</v>
      </c>
      <c r="AJ42">
        <v>0</v>
      </c>
      <c r="AK42">
        <v>23.105344800000001</v>
      </c>
      <c r="AL42">
        <v>1.002830218416523</v>
      </c>
      <c r="AM42">
        <v>0</v>
      </c>
      <c r="AN42">
        <v>0</v>
      </c>
      <c r="AO42">
        <v>0</v>
      </c>
      <c r="AP42">
        <v>0.16270380820215408</v>
      </c>
      <c r="AQ42">
        <v>10.398176360000001</v>
      </c>
      <c r="AR42">
        <v>1.1218644643115938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923.99202011558987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491.06288966151652</v>
      </c>
      <c r="L43">
        <v>7.7100367668799548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4.6187879087452473</v>
      </c>
      <c r="R43">
        <v>17.947389410325421</v>
      </c>
      <c r="S43">
        <v>11.170024588050314</v>
      </c>
      <c r="T43">
        <v>0</v>
      </c>
      <c r="U43">
        <v>59.8721178745541</v>
      </c>
      <c r="V43">
        <v>7.6809117166469889</v>
      </c>
      <c r="W43">
        <v>14.732220472484039</v>
      </c>
      <c r="X43">
        <v>62.458010139574469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14.987394374400001</v>
      </c>
      <c r="AH43">
        <v>0</v>
      </c>
      <c r="AI43">
        <v>0</v>
      </c>
      <c r="AJ43">
        <v>0</v>
      </c>
      <c r="AK43">
        <v>23.105344800000001</v>
      </c>
      <c r="AL43">
        <v>1.002830218416523</v>
      </c>
      <c r="AM43">
        <v>0</v>
      </c>
      <c r="AN43">
        <v>0</v>
      </c>
      <c r="AO43">
        <v>0</v>
      </c>
      <c r="AP43">
        <v>0.16270380820215408</v>
      </c>
      <c r="AQ43">
        <v>10.145589080000001</v>
      </c>
      <c r="AR43">
        <v>1.1686089999999993</v>
      </c>
      <c r="AS43">
        <v>1.9933592878382398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916.81001383919056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491.06288966151652</v>
      </c>
      <c r="L44">
        <v>7.7100367668799548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4.6187879087452473</v>
      </c>
      <c r="R44">
        <v>17.947389410325421</v>
      </c>
      <c r="S44">
        <v>11.170024588050314</v>
      </c>
      <c r="T44">
        <v>0</v>
      </c>
      <c r="U44">
        <v>59.8721178745541</v>
      </c>
      <c r="V44">
        <v>7.6809117166469889</v>
      </c>
      <c r="W44">
        <v>14.732220472484039</v>
      </c>
      <c r="X44">
        <v>62.458010139574469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14.987394374400001</v>
      </c>
      <c r="AH44">
        <v>0</v>
      </c>
      <c r="AI44">
        <v>0</v>
      </c>
      <c r="AJ44">
        <v>0</v>
      </c>
      <c r="AK44">
        <v>23.105344800000001</v>
      </c>
      <c r="AL44">
        <v>1.002830218416523</v>
      </c>
      <c r="AM44">
        <v>0</v>
      </c>
      <c r="AN44">
        <v>0</v>
      </c>
      <c r="AO44">
        <v>0</v>
      </c>
      <c r="AP44">
        <v>0.16270380820215408</v>
      </c>
      <c r="AQ44">
        <v>9.6825124000000002</v>
      </c>
      <c r="AR44">
        <v>1.4023307999999994</v>
      </c>
      <c r="AS44">
        <v>1.9933592878382398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916.58065895919049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491.06288966151652</v>
      </c>
      <c r="L45">
        <v>7.7100367668799548</v>
      </c>
      <c r="M45">
        <v>61.47861359792536</v>
      </c>
      <c r="N45">
        <v>25.001686281398211</v>
      </c>
      <c r="O45">
        <v>70.652170290244101</v>
      </c>
      <c r="P45">
        <v>21.142766239835499</v>
      </c>
      <c r="Q45">
        <v>4.6187879087452473</v>
      </c>
      <c r="R45">
        <v>17.947389410325421</v>
      </c>
      <c r="S45">
        <v>11.170024588050314</v>
      </c>
      <c r="T45">
        <v>0</v>
      </c>
      <c r="U45">
        <v>59.8721178745541</v>
      </c>
      <c r="V45">
        <v>7.6809117166469889</v>
      </c>
      <c r="W45">
        <v>14.732220472484039</v>
      </c>
      <c r="X45">
        <v>62.458010139574469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14.987394374400001</v>
      </c>
      <c r="AH45">
        <v>0</v>
      </c>
      <c r="AI45">
        <v>0</v>
      </c>
      <c r="AJ45">
        <v>0</v>
      </c>
      <c r="AK45">
        <v>23.105344800000001</v>
      </c>
      <c r="AL45">
        <v>1.002830218416523</v>
      </c>
      <c r="AM45">
        <v>0</v>
      </c>
      <c r="AN45">
        <v>0</v>
      </c>
      <c r="AO45">
        <v>0</v>
      </c>
      <c r="AP45">
        <v>0.16270380820215408</v>
      </c>
      <c r="AQ45">
        <v>0</v>
      </c>
      <c r="AR45">
        <v>14.958195199999995</v>
      </c>
      <c r="AS45">
        <v>1.9933592878382398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917.66749863703717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491.06288966151652</v>
      </c>
      <c r="L46">
        <v>7.7100367668799548</v>
      </c>
      <c r="M46">
        <v>61.47861359792536</v>
      </c>
      <c r="N46">
        <v>25.001686281398211</v>
      </c>
      <c r="O46">
        <v>70.652170290244101</v>
      </c>
      <c r="P46">
        <v>21.142766239835499</v>
      </c>
      <c r="Q46">
        <v>4.6187879087452473</v>
      </c>
      <c r="R46">
        <v>17.947389410325421</v>
      </c>
      <c r="S46">
        <v>11.170024588050314</v>
      </c>
      <c r="T46">
        <v>0</v>
      </c>
      <c r="U46">
        <v>59.8721178745541</v>
      </c>
      <c r="V46">
        <v>7.6809117166469889</v>
      </c>
      <c r="W46">
        <v>14.732220472484039</v>
      </c>
      <c r="X46">
        <v>62.458010139574469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14.987394374400001</v>
      </c>
      <c r="AH46">
        <v>0</v>
      </c>
      <c r="AI46">
        <v>0</v>
      </c>
      <c r="AJ46">
        <v>0</v>
      </c>
      <c r="AK46">
        <v>23.105344800000001</v>
      </c>
      <c r="AL46">
        <v>1.002830218416523</v>
      </c>
      <c r="AM46">
        <v>0</v>
      </c>
      <c r="AN46">
        <v>0</v>
      </c>
      <c r="AO46">
        <v>0</v>
      </c>
      <c r="AP46">
        <v>0.16270380820215408</v>
      </c>
      <c r="AQ46">
        <v>0</v>
      </c>
      <c r="AR46">
        <v>14.958195199999995</v>
      </c>
      <c r="AS46">
        <v>7.062187002973535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922.73632635217257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491.06288966151652</v>
      </c>
      <c r="L47">
        <v>7.7100367668799548</v>
      </c>
      <c r="M47">
        <v>61.47861359792536</v>
      </c>
      <c r="N47">
        <v>25.001686281398211</v>
      </c>
      <c r="O47">
        <v>70.652170290244101</v>
      </c>
      <c r="P47">
        <v>21.142766239835499</v>
      </c>
      <c r="Q47">
        <v>4.6187879087452473</v>
      </c>
      <c r="R47">
        <v>17.947389410325421</v>
      </c>
      <c r="S47">
        <v>11.170024588050314</v>
      </c>
      <c r="T47">
        <v>0</v>
      </c>
      <c r="U47">
        <v>59.8721178745541</v>
      </c>
      <c r="V47">
        <v>7.6809117166469889</v>
      </c>
      <c r="W47">
        <v>14.732220472484039</v>
      </c>
      <c r="X47">
        <v>62.458010139574469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14.987394374400001</v>
      </c>
      <c r="AH47">
        <v>0</v>
      </c>
      <c r="AI47">
        <v>0</v>
      </c>
      <c r="AJ47">
        <v>0</v>
      </c>
      <c r="AK47">
        <v>23.105344800000001</v>
      </c>
      <c r="AL47">
        <v>1.002830218416523</v>
      </c>
      <c r="AM47">
        <v>0</v>
      </c>
      <c r="AN47">
        <v>0</v>
      </c>
      <c r="AO47">
        <v>0</v>
      </c>
      <c r="AP47">
        <v>0.16270380820215408</v>
      </c>
      <c r="AQ47">
        <v>0</v>
      </c>
      <c r="AR47">
        <v>1.4023307999999994</v>
      </c>
      <c r="AS47">
        <v>7.062187002973535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909.18046195217255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491.06288966151652</v>
      </c>
      <c r="L48">
        <v>7.7100367668799548</v>
      </c>
      <c r="M48">
        <v>61.47861359792536</v>
      </c>
      <c r="N48">
        <v>25.001686281398211</v>
      </c>
      <c r="O48">
        <v>70.652170290244101</v>
      </c>
      <c r="P48">
        <v>21.142766239835499</v>
      </c>
      <c r="Q48">
        <v>4.6187879087452473</v>
      </c>
      <c r="R48">
        <v>17.947389410325421</v>
      </c>
      <c r="S48">
        <v>11.170024588050314</v>
      </c>
      <c r="T48">
        <v>0</v>
      </c>
      <c r="U48">
        <v>59.8721178745541</v>
      </c>
      <c r="V48">
        <v>7.6809117166469889</v>
      </c>
      <c r="W48">
        <v>14.732220472484039</v>
      </c>
      <c r="X48">
        <v>62.458010139574469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14.987394374400001</v>
      </c>
      <c r="AH48">
        <v>0</v>
      </c>
      <c r="AI48">
        <v>0</v>
      </c>
      <c r="AJ48">
        <v>0</v>
      </c>
      <c r="AK48">
        <v>23.105344800000001</v>
      </c>
      <c r="AL48">
        <v>1.002830218416523</v>
      </c>
      <c r="AM48">
        <v>0</v>
      </c>
      <c r="AN48">
        <v>0</v>
      </c>
      <c r="AO48">
        <v>0</v>
      </c>
      <c r="AP48">
        <v>0.16270380820215408</v>
      </c>
      <c r="AQ48">
        <v>0</v>
      </c>
      <c r="AR48">
        <v>1.1686089999999993</v>
      </c>
      <c r="AS48">
        <v>7.062187002973535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908.94674015217254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491.06288966151652</v>
      </c>
      <c r="L49">
        <v>7.7100367668799548</v>
      </c>
      <c r="M49">
        <v>61.47861359792536</v>
      </c>
      <c r="N49">
        <v>25.001686281398211</v>
      </c>
      <c r="O49">
        <v>70.652170290244101</v>
      </c>
      <c r="P49">
        <v>21.142766239835499</v>
      </c>
      <c r="Q49">
        <v>4.6187879087452473</v>
      </c>
      <c r="R49">
        <v>17.947389410325421</v>
      </c>
      <c r="S49">
        <v>11.170024588050314</v>
      </c>
      <c r="T49">
        <v>0</v>
      </c>
      <c r="U49">
        <v>59.8721178745541</v>
      </c>
      <c r="V49">
        <v>7.6809117166469889</v>
      </c>
      <c r="W49">
        <v>14.732220472484039</v>
      </c>
      <c r="X49">
        <v>62.458010139574469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14.987394374400001</v>
      </c>
      <c r="AH49">
        <v>0</v>
      </c>
      <c r="AI49">
        <v>0</v>
      </c>
      <c r="AJ49">
        <v>0</v>
      </c>
      <c r="AK49">
        <v>23.105344800000001</v>
      </c>
      <c r="AL49">
        <v>1.002830218416523</v>
      </c>
      <c r="AM49">
        <v>0</v>
      </c>
      <c r="AN49">
        <v>0</v>
      </c>
      <c r="AO49">
        <v>0</v>
      </c>
      <c r="AP49">
        <v>0.16270380820215408</v>
      </c>
      <c r="AQ49">
        <v>0</v>
      </c>
      <c r="AR49">
        <v>1.1686089999999993</v>
      </c>
      <c r="AS49">
        <v>7.062187002973535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908.94674015217254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491.26991255309389</v>
      </c>
      <c r="L50">
        <v>7.7100367668799548</v>
      </c>
      <c r="M50">
        <v>61.47861359792536</v>
      </c>
      <c r="N50">
        <v>25.001686281398211</v>
      </c>
      <c r="O50">
        <v>70.652170290244101</v>
      </c>
      <c r="P50">
        <v>21.142766239835499</v>
      </c>
      <c r="Q50">
        <v>4.6187879087452473</v>
      </c>
      <c r="R50">
        <v>17.947389410325421</v>
      </c>
      <c r="S50">
        <v>11.170024588050314</v>
      </c>
      <c r="T50">
        <v>0</v>
      </c>
      <c r="U50">
        <v>59.8721178745541</v>
      </c>
      <c r="V50">
        <v>7.6809117166469889</v>
      </c>
      <c r="W50">
        <v>14.732220472484039</v>
      </c>
      <c r="X50">
        <v>62.458010139574469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14.987394374400001</v>
      </c>
      <c r="AH50">
        <v>0</v>
      </c>
      <c r="AI50">
        <v>0</v>
      </c>
      <c r="AJ50">
        <v>0</v>
      </c>
      <c r="AK50">
        <v>23.105344800000001</v>
      </c>
      <c r="AL50">
        <v>1.002830218416523</v>
      </c>
      <c r="AM50">
        <v>0</v>
      </c>
      <c r="AN50">
        <v>0</v>
      </c>
      <c r="AO50">
        <v>0</v>
      </c>
      <c r="AP50">
        <v>0.16270380820215408</v>
      </c>
      <c r="AQ50">
        <v>0</v>
      </c>
      <c r="AR50">
        <v>1.1686089999999993</v>
      </c>
      <c r="AS50">
        <v>1.9933592878382398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904.08493532861439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491.27286193008058</v>
      </c>
      <c r="L51">
        <v>7.7100367668799548</v>
      </c>
      <c r="M51">
        <v>61.47861359792536</v>
      </c>
      <c r="N51">
        <v>25.001686281398211</v>
      </c>
      <c r="O51">
        <v>70.652170290244101</v>
      </c>
      <c r="P51">
        <v>21.142766239835499</v>
      </c>
      <c r="Q51">
        <v>4.6187879087452473</v>
      </c>
      <c r="R51">
        <v>17.947389410325421</v>
      </c>
      <c r="S51">
        <v>11.170024588050314</v>
      </c>
      <c r="T51">
        <v>0</v>
      </c>
      <c r="U51">
        <v>59.8721178745541</v>
      </c>
      <c r="V51">
        <v>7.6809117166469889</v>
      </c>
      <c r="W51">
        <v>14.732220472484039</v>
      </c>
      <c r="X51">
        <v>62.458010139574469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14.987394374400001</v>
      </c>
      <c r="AH51">
        <v>0</v>
      </c>
      <c r="AI51">
        <v>0</v>
      </c>
      <c r="AJ51">
        <v>0</v>
      </c>
      <c r="AK51">
        <v>23.105344800000001</v>
      </c>
      <c r="AL51">
        <v>1.002830218416523</v>
      </c>
      <c r="AM51">
        <v>0</v>
      </c>
      <c r="AN51">
        <v>0</v>
      </c>
      <c r="AO51">
        <v>0</v>
      </c>
      <c r="AP51">
        <v>5.4234456338028168E-2</v>
      </c>
      <c r="AQ51">
        <v>0</v>
      </c>
      <c r="AR51">
        <v>1.1686089999999993</v>
      </c>
      <c r="AS51">
        <v>7.062187002973535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909.04824306887224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491.27220649648439</v>
      </c>
      <c r="L52">
        <v>7.7100142065060799</v>
      </c>
      <c r="M52">
        <v>61.47861359792536</v>
      </c>
      <c r="N52">
        <v>25.001686281398211</v>
      </c>
      <c r="O52">
        <v>70.652170290244101</v>
      </c>
      <c r="P52">
        <v>21.142766239835499</v>
      </c>
      <c r="Q52">
        <v>4.6184663505154635</v>
      </c>
      <c r="R52">
        <v>17.945967591859809</v>
      </c>
      <c r="S52">
        <v>11.168695459409594</v>
      </c>
      <c r="T52">
        <v>0</v>
      </c>
      <c r="U52">
        <v>59.8721178745541</v>
      </c>
      <c r="V52">
        <v>7.6809117166469889</v>
      </c>
      <c r="W52">
        <v>14.732220472484039</v>
      </c>
      <c r="X52">
        <v>62.458010139574469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14.987394374400001</v>
      </c>
      <c r="AH52">
        <v>0</v>
      </c>
      <c r="AI52">
        <v>0</v>
      </c>
      <c r="AJ52">
        <v>0</v>
      </c>
      <c r="AK52">
        <v>23.105344800000001</v>
      </c>
      <c r="AL52">
        <v>1.002830218416523</v>
      </c>
      <c r="AM52">
        <v>0</v>
      </c>
      <c r="AN52">
        <v>0</v>
      </c>
      <c r="AO52">
        <v>0</v>
      </c>
      <c r="AP52">
        <v>5.4234456338028168E-2</v>
      </c>
      <c r="AQ52">
        <v>0</v>
      </c>
      <c r="AR52">
        <v>1.1686089999999993</v>
      </c>
      <c r="AS52">
        <v>7.062187002973535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909.04449256956616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491.27239689666828</v>
      </c>
      <c r="L53">
        <v>7.6600179517829119</v>
      </c>
      <c r="M53">
        <v>61.47861359792536</v>
      </c>
      <c r="N53">
        <v>25.001686281398211</v>
      </c>
      <c r="O53">
        <v>70.652170290244101</v>
      </c>
      <c r="P53">
        <v>21.142766239835499</v>
      </c>
      <c r="Q53">
        <v>4.3012513877551015</v>
      </c>
      <c r="R53">
        <v>17.947105249571813</v>
      </c>
      <c r="S53">
        <v>9.7999543164500214</v>
      </c>
      <c r="T53">
        <v>0</v>
      </c>
      <c r="U53">
        <v>59.8721178745541</v>
      </c>
      <c r="V53">
        <v>7.6809117166469889</v>
      </c>
      <c r="W53">
        <v>14.732220472484039</v>
      </c>
      <c r="X53">
        <v>62.458010139574469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14.987394374400001</v>
      </c>
      <c r="AH53">
        <v>0</v>
      </c>
      <c r="AI53">
        <v>0</v>
      </c>
      <c r="AJ53">
        <v>0</v>
      </c>
      <c r="AK53">
        <v>23.105344800000001</v>
      </c>
      <c r="AL53">
        <v>1.002830218416523</v>
      </c>
      <c r="AM53">
        <v>0</v>
      </c>
      <c r="AN53">
        <v>0</v>
      </c>
      <c r="AO53">
        <v>0</v>
      </c>
      <c r="AP53">
        <v>5.4234456338028168E-2</v>
      </c>
      <c r="AQ53">
        <v>0</v>
      </c>
      <c r="AR53">
        <v>1.1686089999999993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902.24104055188354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491.26736210574921</v>
      </c>
      <c r="L54">
        <v>7.7100367668799548</v>
      </c>
      <c r="M54">
        <v>61.47861359792536</v>
      </c>
      <c r="N54">
        <v>25.001686281398211</v>
      </c>
      <c r="O54">
        <v>70.652170290244101</v>
      </c>
      <c r="P54">
        <v>21.142766239835499</v>
      </c>
      <c r="Q54">
        <v>4.6192679154013012</v>
      </c>
      <c r="R54">
        <v>17.947389410325421</v>
      </c>
      <c r="S54">
        <v>11.178382630297126</v>
      </c>
      <c r="T54">
        <v>0</v>
      </c>
      <c r="U54">
        <v>59.8721178745541</v>
      </c>
      <c r="V54">
        <v>7.6809117166469889</v>
      </c>
      <c r="W54">
        <v>14.732220472484039</v>
      </c>
      <c r="X54">
        <v>62.458010139574469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14.987394374400001</v>
      </c>
      <c r="AH54">
        <v>0</v>
      </c>
      <c r="AI54">
        <v>0</v>
      </c>
      <c r="AJ54">
        <v>0</v>
      </c>
      <c r="AK54">
        <v>23.105344800000001</v>
      </c>
      <c r="AL54">
        <v>1.002830218416523</v>
      </c>
      <c r="AM54">
        <v>0</v>
      </c>
      <c r="AN54">
        <v>0</v>
      </c>
      <c r="AO54">
        <v>0</v>
      </c>
      <c r="AP54">
        <v>5.4234456338028168E-2</v>
      </c>
      <c r="AQ54">
        <v>0</v>
      </c>
      <c r="AR54">
        <v>1.1686089999999993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903.98275357830835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491.26558736950642</v>
      </c>
      <c r="L55">
        <v>7.9999554836429905</v>
      </c>
      <c r="M55">
        <v>61.47861359792536</v>
      </c>
      <c r="N55">
        <v>25.001686281398211</v>
      </c>
      <c r="O55">
        <v>70.652170290244101</v>
      </c>
      <c r="P55">
        <v>21.142766239835499</v>
      </c>
      <c r="Q55">
        <v>4.7892409772234279</v>
      </c>
      <c r="R55">
        <v>17.94925140340909</v>
      </c>
      <c r="S55">
        <v>11.175391905162064</v>
      </c>
      <c r="T55">
        <v>0</v>
      </c>
      <c r="U55">
        <v>59.8721178745541</v>
      </c>
      <c r="V55">
        <v>7.6809117166469889</v>
      </c>
      <c r="W55">
        <v>14.732220472484039</v>
      </c>
      <c r="X55">
        <v>62.458010139574469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14.987394374400001</v>
      </c>
      <c r="AH55">
        <v>0</v>
      </c>
      <c r="AI55">
        <v>0</v>
      </c>
      <c r="AJ55">
        <v>0</v>
      </c>
      <c r="AK55">
        <v>23.105344800000001</v>
      </c>
      <c r="AL55">
        <v>1.002830218416523</v>
      </c>
      <c r="AM55">
        <v>0</v>
      </c>
      <c r="AN55">
        <v>0</v>
      </c>
      <c r="AO55">
        <v>0</v>
      </c>
      <c r="AP55">
        <v>5.4234456338028168E-2</v>
      </c>
      <c r="AQ55">
        <v>0</v>
      </c>
      <c r="AR55">
        <v>1.1686089999999993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904.43974188859943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491.26558736950642</v>
      </c>
      <c r="L56">
        <v>7.7102628515767675</v>
      </c>
      <c r="M56">
        <v>61.47861359792536</v>
      </c>
      <c r="N56">
        <v>25.001686281398211</v>
      </c>
      <c r="O56">
        <v>70.652170290244101</v>
      </c>
      <c r="P56">
        <v>21.142766239835499</v>
      </c>
      <c r="Q56">
        <v>4.6413021935483867</v>
      </c>
      <c r="R56">
        <v>17.94925140340909</v>
      </c>
      <c r="S56">
        <v>11.175391905162064</v>
      </c>
      <c r="T56">
        <v>0</v>
      </c>
      <c r="U56">
        <v>59.8721178745541</v>
      </c>
      <c r="V56">
        <v>7.6809117166469889</v>
      </c>
      <c r="W56">
        <v>14.732220472484039</v>
      </c>
      <c r="X56">
        <v>62.458010139574469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14.987394374400001</v>
      </c>
      <c r="AH56">
        <v>0</v>
      </c>
      <c r="AI56">
        <v>0</v>
      </c>
      <c r="AJ56">
        <v>0</v>
      </c>
      <c r="AK56">
        <v>23.105344800000001</v>
      </c>
      <c r="AL56">
        <v>1.002830218416523</v>
      </c>
      <c r="AM56">
        <v>0</v>
      </c>
      <c r="AN56">
        <v>0</v>
      </c>
      <c r="AO56">
        <v>0</v>
      </c>
      <c r="AP56">
        <v>5.4234456338028168E-2</v>
      </c>
      <c r="AQ56">
        <v>0</v>
      </c>
      <c r="AR56">
        <v>1.1686089999999993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904.00211047285802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491.26558736950642</v>
      </c>
      <c r="L57">
        <v>7.7102628515767675</v>
      </c>
      <c r="M57">
        <v>61.47861359792536</v>
      </c>
      <c r="N57">
        <v>25.001686281398211</v>
      </c>
      <c r="O57">
        <v>70.652170290244101</v>
      </c>
      <c r="P57">
        <v>21.142766239835499</v>
      </c>
      <c r="Q57">
        <v>4.6203322184873947</v>
      </c>
      <c r="R57">
        <v>17.94925140340909</v>
      </c>
      <c r="S57">
        <v>11.175391905162064</v>
      </c>
      <c r="T57">
        <v>0</v>
      </c>
      <c r="U57">
        <v>59.8721178745541</v>
      </c>
      <c r="V57">
        <v>7.6809117166469889</v>
      </c>
      <c r="W57">
        <v>14.732220472484039</v>
      </c>
      <c r="X57">
        <v>62.458010139574469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14.987394374400001</v>
      </c>
      <c r="AH57">
        <v>0</v>
      </c>
      <c r="AI57">
        <v>0</v>
      </c>
      <c r="AJ57">
        <v>0</v>
      </c>
      <c r="AK57">
        <v>23.105344800000001</v>
      </c>
      <c r="AL57">
        <v>1.002830218416523</v>
      </c>
      <c r="AM57">
        <v>0</v>
      </c>
      <c r="AN57">
        <v>0</v>
      </c>
      <c r="AO57">
        <v>0</v>
      </c>
      <c r="AP57">
        <v>5.4234456338028168E-2</v>
      </c>
      <c r="AQ57">
        <v>0</v>
      </c>
      <c r="AR57">
        <v>1.1686089999999993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903.98114049779701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491.26558736950642</v>
      </c>
      <c r="L58">
        <v>7.7102628515767675</v>
      </c>
      <c r="M58">
        <v>61.47861359792536</v>
      </c>
      <c r="N58">
        <v>25.001686281398211</v>
      </c>
      <c r="O58">
        <v>70.652170290244101</v>
      </c>
      <c r="P58">
        <v>21.142766239835499</v>
      </c>
      <c r="Q58">
        <v>4.6203322184873947</v>
      </c>
      <c r="R58">
        <v>17.94925140340909</v>
      </c>
      <c r="S58">
        <v>11.175391905162064</v>
      </c>
      <c r="T58">
        <v>0</v>
      </c>
      <c r="U58">
        <v>59.8721178745541</v>
      </c>
      <c r="V58">
        <v>7.6809117166469889</v>
      </c>
      <c r="W58">
        <v>14.732220472484039</v>
      </c>
      <c r="X58">
        <v>62.458010139574469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14.987394374400001</v>
      </c>
      <c r="AH58">
        <v>0</v>
      </c>
      <c r="AI58">
        <v>0</v>
      </c>
      <c r="AJ58">
        <v>0</v>
      </c>
      <c r="AK58">
        <v>23.105344800000001</v>
      </c>
      <c r="AL58">
        <v>1.002830218416523</v>
      </c>
      <c r="AM58">
        <v>0</v>
      </c>
      <c r="AN58">
        <v>0</v>
      </c>
      <c r="AO58">
        <v>0</v>
      </c>
      <c r="AP58">
        <v>5.4234456338028168E-2</v>
      </c>
      <c r="AQ58">
        <v>0</v>
      </c>
      <c r="AR58">
        <v>1.4023307999999994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904.21486229779703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491.26558736950642</v>
      </c>
      <c r="L59">
        <v>7.7102628515767675</v>
      </c>
      <c r="M59">
        <v>61.47861359792536</v>
      </c>
      <c r="N59">
        <v>25.001686281398211</v>
      </c>
      <c r="O59">
        <v>70.652170290244101</v>
      </c>
      <c r="P59">
        <v>21.142766239835499</v>
      </c>
      <c r="Q59">
        <v>4.6203322184873947</v>
      </c>
      <c r="R59">
        <v>17.94925140340909</v>
      </c>
      <c r="S59">
        <v>11.175391905162064</v>
      </c>
      <c r="T59">
        <v>0</v>
      </c>
      <c r="U59">
        <v>59.8721178745541</v>
      </c>
      <c r="V59">
        <v>7.6809117166469889</v>
      </c>
      <c r="W59">
        <v>14.732220472484039</v>
      </c>
      <c r="X59">
        <v>62.458010139574469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14.987394374400001</v>
      </c>
      <c r="AH59">
        <v>0</v>
      </c>
      <c r="AI59">
        <v>0</v>
      </c>
      <c r="AJ59">
        <v>0</v>
      </c>
      <c r="AK59">
        <v>23.105344800000001</v>
      </c>
      <c r="AL59">
        <v>1.002830218416523</v>
      </c>
      <c r="AM59">
        <v>0</v>
      </c>
      <c r="AN59">
        <v>0</v>
      </c>
      <c r="AO59">
        <v>0</v>
      </c>
      <c r="AP59">
        <v>5.4234456338028168E-2</v>
      </c>
      <c r="AQ59">
        <v>0</v>
      </c>
      <c r="AR59">
        <v>14.958195199999995</v>
      </c>
      <c r="AS59">
        <v>3.5310932818911693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919.30846069184997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491.26558736950642</v>
      </c>
      <c r="L60">
        <v>7.7102628515767675</v>
      </c>
      <c r="M60">
        <v>61.47861359792536</v>
      </c>
      <c r="N60">
        <v>25.001686281398211</v>
      </c>
      <c r="O60">
        <v>70.652170290244101</v>
      </c>
      <c r="P60">
        <v>21.142766239835499</v>
      </c>
      <c r="Q60">
        <v>4.6203322184873947</v>
      </c>
      <c r="R60">
        <v>17.94925140340909</v>
      </c>
      <c r="S60">
        <v>11.175391905162064</v>
      </c>
      <c r="T60">
        <v>0</v>
      </c>
      <c r="U60">
        <v>59.8721178745541</v>
      </c>
      <c r="V60">
        <v>7.6809117166469889</v>
      </c>
      <c r="W60">
        <v>14.732220472484039</v>
      </c>
      <c r="X60">
        <v>62.458010139574469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14.987394374400001</v>
      </c>
      <c r="AH60">
        <v>0</v>
      </c>
      <c r="AI60">
        <v>0</v>
      </c>
      <c r="AJ60">
        <v>0</v>
      </c>
      <c r="AK60">
        <v>23.105344800000001</v>
      </c>
      <c r="AL60">
        <v>5.0141495999999997</v>
      </c>
      <c r="AM60">
        <v>0</v>
      </c>
      <c r="AN60">
        <v>0</v>
      </c>
      <c r="AO60">
        <v>0</v>
      </c>
      <c r="AP60">
        <v>5.4234456338028168E-2</v>
      </c>
      <c r="AQ60">
        <v>0</v>
      </c>
      <c r="AR60">
        <v>14.958195199999995</v>
      </c>
      <c r="AS60">
        <v>3.5310932818911693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923.31978007343344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491.26558736950642</v>
      </c>
      <c r="L61">
        <v>7.7102628515767675</v>
      </c>
      <c r="M61">
        <v>61.47861359792536</v>
      </c>
      <c r="N61">
        <v>25.001686281398211</v>
      </c>
      <c r="O61">
        <v>70.652170290244101</v>
      </c>
      <c r="P61">
        <v>21.142766239835499</v>
      </c>
      <c r="Q61">
        <v>4.6203322184873947</v>
      </c>
      <c r="R61">
        <v>17.94925140340909</v>
      </c>
      <c r="S61">
        <v>11.175391905162064</v>
      </c>
      <c r="T61">
        <v>0</v>
      </c>
      <c r="U61">
        <v>59.8721178745541</v>
      </c>
      <c r="V61">
        <v>7.6809117166469889</v>
      </c>
      <c r="W61">
        <v>14.732220472484039</v>
      </c>
      <c r="X61">
        <v>62.458010139574469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14.987394374400001</v>
      </c>
      <c r="AH61">
        <v>0</v>
      </c>
      <c r="AI61">
        <v>0</v>
      </c>
      <c r="AJ61">
        <v>0</v>
      </c>
      <c r="AK61">
        <v>23.105344800000001</v>
      </c>
      <c r="AL61">
        <v>40.113196799999997</v>
      </c>
      <c r="AM61">
        <v>0</v>
      </c>
      <c r="AN61">
        <v>0</v>
      </c>
      <c r="AO61">
        <v>0</v>
      </c>
      <c r="AP61">
        <v>2.874435408864954</v>
      </c>
      <c r="AQ61">
        <v>0</v>
      </c>
      <c r="AR61">
        <v>1.4023307999999994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946.14542983190745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491.26558736950642</v>
      </c>
      <c r="L62">
        <v>7.7102628515767675</v>
      </c>
      <c r="M62">
        <v>61.47861359792536</v>
      </c>
      <c r="N62">
        <v>25.001686281398211</v>
      </c>
      <c r="O62">
        <v>70.652170290244101</v>
      </c>
      <c r="P62">
        <v>21.142766239835499</v>
      </c>
      <c r="Q62">
        <v>4.6203322184873947</v>
      </c>
      <c r="R62">
        <v>17.94925140340909</v>
      </c>
      <c r="S62">
        <v>11.175391905162064</v>
      </c>
      <c r="T62">
        <v>0</v>
      </c>
      <c r="U62">
        <v>59.8721178745541</v>
      </c>
      <c r="V62">
        <v>7.6809117166469889</v>
      </c>
      <c r="W62">
        <v>14.732220472484039</v>
      </c>
      <c r="X62">
        <v>62.458010139574469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14.987394374400001</v>
      </c>
      <c r="AH62">
        <v>0</v>
      </c>
      <c r="AI62">
        <v>0</v>
      </c>
      <c r="AJ62">
        <v>0</v>
      </c>
      <c r="AK62">
        <v>23.105344800000001</v>
      </c>
      <c r="AL62">
        <v>40.113196799999997</v>
      </c>
      <c r="AM62">
        <v>0</v>
      </c>
      <c r="AN62">
        <v>0</v>
      </c>
      <c r="AO62">
        <v>0</v>
      </c>
      <c r="AP62">
        <v>2.874435408864954</v>
      </c>
      <c r="AQ62">
        <v>0</v>
      </c>
      <c r="AR62">
        <v>1.1686089999999993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945.91170803190744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491.26558736950642</v>
      </c>
      <c r="L63">
        <v>7.710092462673142</v>
      </c>
      <c r="M63">
        <v>61.47861359792536</v>
      </c>
      <c r="N63">
        <v>25.001686281398211</v>
      </c>
      <c r="O63">
        <v>70.652170290244101</v>
      </c>
      <c r="P63">
        <v>21.142766239835499</v>
      </c>
      <c r="Q63">
        <v>4.6203322184873947</v>
      </c>
      <c r="R63">
        <v>17.94925140340909</v>
      </c>
      <c r="S63">
        <v>11.175391905162064</v>
      </c>
      <c r="T63">
        <v>0</v>
      </c>
      <c r="U63">
        <v>59.8721178745541</v>
      </c>
      <c r="V63">
        <v>7.6809117166469889</v>
      </c>
      <c r="W63">
        <v>14.732220472484039</v>
      </c>
      <c r="X63">
        <v>62.458010139574469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14.987394374400001</v>
      </c>
      <c r="AH63">
        <v>0</v>
      </c>
      <c r="AI63">
        <v>0</v>
      </c>
      <c r="AJ63">
        <v>0</v>
      </c>
      <c r="AK63">
        <v>23.105344800000001</v>
      </c>
      <c r="AL63">
        <v>5.0141495999999997</v>
      </c>
      <c r="AM63">
        <v>0</v>
      </c>
      <c r="AN63">
        <v>0</v>
      </c>
      <c r="AO63">
        <v>0</v>
      </c>
      <c r="AP63">
        <v>2.820200952526926</v>
      </c>
      <c r="AQ63">
        <v>0</v>
      </c>
      <c r="AR63">
        <v>1.1686089999999993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910.75825598666574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491.26558736950642</v>
      </c>
      <c r="L64">
        <v>7.710092462673142</v>
      </c>
      <c r="M64">
        <v>61.47861359792536</v>
      </c>
      <c r="N64">
        <v>25.001686281398211</v>
      </c>
      <c r="O64">
        <v>70.652170290244101</v>
      </c>
      <c r="P64">
        <v>21.142766239835499</v>
      </c>
      <c r="Q64">
        <v>4.6203322184873947</v>
      </c>
      <c r="R64">
        <v>17.94925140340909</v>
      </c>
      <c r="S64">
        <v>11.175391905162064</v>
      </c>
      <c r="T64">
        <v>0</v>
      </c>
      <c r="U64">
        <v>59.8721178745541</v>
      </c>
      <c r="V64">
        <v>7.6809117166469889</v>
      </c>
      <c r="W64">
        <v>14.732220472484039</v>
      </c>
      <c r="X64">
        <v>62.458010139574469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14.987394374400001</v>
      </c>
      <c r="AH64">
        <v>0</v>
      </c>
      <c r="AI64">
        <v>0</v>
      </c>
      <c r="AJ64">
        <v>0</v>
      </c>
      <c r="AK64">
        <v>23.105344800000001</v>
      </c>
      <c r="AL64">
        <v>1.002830218416523</v>
      </c>
      <c r="AM64">
        <v>0</v>
      </c>
      <c r="AN64">
        <v>0</v>
      </c>
      <c r="AO64">
        <v>0</v>
      </c>
      <c r="AP64">
        <v>2.820200952526926</v>
      </c>
      <c r="AQ64">
        <v>0</v>
      </c>
      <c r="AR64">
        <v>1.1686089999999993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906.74693660508228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491.26558736950642</v>
      </c>
      <c r="L65">
        <v>7.710092462673142</v>
      </c>
      <c r="M65">
        <v>61.47861359792536</v>
      </c>
      <c r="N65">
        <v>25.001686281398211</v>
      </c>
      <c r="O65">
        <v>70.652170290244101</v>
      </c>
      <c r="P65">
        <v>21.142766239835499</v>
      </c>
      <c r="Q65">
        <v>4.6203322184873947</v>
      </c>
      <c r="R65">
        <v>17.94925140340909</v>
      </c>
      <c r="S65">
        <v>11.175391905162064</v>
      </c>
      <c r="T65">
        <v>0</v>
      </c>
      <c r="U65">
        <v>59.8721178745541</v>
      </c>
      <c r="V65">
        <v>7.6809117166469889</v>
      </c>
      <c r="W65">
        <v>14.732220472484039</v>
      </c>
      <c r="X65">
        <v>62.458010139574469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14.987394374400001</v>
      </c>
      <c r="AH65">
        <v>0</v>
      </c>
      <c r="AI65">
        <v>0</v>
      </c>
      <c r="AJ65">
        <v>0</v>
      </c>
      <c r="AK65">
        <v>23.105344800000001</v>
      </c>
      <c r="AL65">
        <v>1.002830218416523</v>
      </c>
      <c r="AM65">
        <v>0</v>
      </c>
      <c r="AN65">
        <v>0</v>
      </c>
      <c r="AO65">
        <v>0</v>
      </c>
      <c r="AP65">
        <v>0</v>
      </c>
      <c r="AQ65">
        <v>10.398176360000001</v>
      </c>
      <c r="AR65">
        <v>1.1686089999999993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914.32491201255539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491.26558736950642</v>
      </c>
      <c r="L66">
        <v>7.7100898653767693</v>
      </c>
      <c r="M66">
        <v>61.47861359792536</v>
      </c>
      <c r="N66">
        <v>25.001686281398211</v>
      </c>
      <c r="O66">
        <v>70.652170290244101</v>
      </c>
      <c r="P66">
        <v>21.142766239835499</v>
      </c>
      <c r="Q66">
        <v>4.6203322184873947</v>
      </c>
      <c r="R66">
        <v>17.94925140340909</v>
      </c>
      <c r="S66">
        <v>11.175391905162064</v>
      </c>
      <c r="T66">
        <v>0</v>
      </c>
      <c r="U66">
        <v>59.8721178745541</v>
      </c>
      <c r="V66">
        <v>7.6809117166469889</v>
      </c>
      <c r="W66">
        <v>14.732220472484039</v>
      </c>
      <c r="X66">
        <v>62.458010139574469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14.987394374400001</v>
      </c>
      <c r="AH66">
        <v>0</v>
      </c>
      <c r="AI66">
        <v>0</v>
      </c>
      <c r="AJ66">
        <v>0</v>
      </c>
      <c r="AK66">
        <v>23.105344800000001</v>
      </c>
      <c r="AL66">
        <v>1.002830218416523</v>
      </c>
      <c r="AM66">
        <v>0</v>
      </c>
      <c r="AN66">
        <v>0</v>
      </c>
      <c r="AO66">
        <v>0</v>
      </c>
      <c r="AP66">
        <v>0</v>
      </c>
      <c r="AQ66">
        <v>20.796352720000002</v>
      </c>
      <c r="AR66">
        <v>1.1686089999999993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924.72308577525905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491.26558736950642</v>
      </c>
      <c r="L67">
        <v>7.7100510176351236</v>
      </c>
      <c r="M67">
        <v>61.47861359792536</v>
      </c>
      <c r="N67">
        <v>25.001686281398211</v>
      </c>
      <c r="O67">
        <v>70.652170290244101</v>
      </c>
      <c r="P67">
        <v>21.142766239835499</v>
      </c>
      <c r="Q67">
        <v>4.6203322184873947</v>
      </c>
      <c r="R67">
        <v>17.94925140340909</v>
      </c>
      <c r="S67">
        <v>11.175391905162064</v>
      </c>
      <c r="T67">
        <v>0</v>
      </c>
      <c r="U67">
        <v>59.8721178745541</v>
      </c>
      <c r="V67">
        <v>7.6809117166469889</v>
      </c>
      <c r="W67">
        <v>14.732220472484039</v>
      </c>
      <c r="X67">
        <v>62.458010139574469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5.9300460000000008</v>
      </c>
      <c r="AG67">
        <v>14.987394374400001</v>
      </c>
      <c r="AH67">
        <v>0</v>
      </c>
      <c r="AI67">
        <v>0</v>
      </c>
      <c r="AJ67">
        <v>0</v>
      </c>
      <c r="AK67">
        <v>23.105344800000001</v>
      </c>
      <c r="AL67">
        <v>1.6713832</v>
      </c>
      <c r="AM67">
        <v>0</v>
      </c>
      <c r="AN67">
        <v>0</v>
      </c>
      <c r="AO67">
        <v>0</v>
      </c>
      <c r="AP67">
        <v>0</v>
      </c>
      <c r="AQ67">
        <v>20.796352720000002</v>
      </c>
      <c r="AR67">
        <v>1.1686089999999993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925.39159990910082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491.26558736950642</v>
      </c>
      <c r="L68">
        <v>7.7100367668799548</v>
      </c>
      <c r="M68">
        <v>61.47861359792536</v>
      </c>
      <c r="N68">
        <v>25.001686281398211</v>
      </c>
      <c r="O68">
        <v>70.652170290244101</v>
      </c>
      <c r="P68">
        <v>21.142766239835499</v>
      </c>
      <c r="Q68">
        <v>4.6203322184873947</v>
      </c>
      <c r="R68">
        <v>17.94925140340909</v>
      </c>
      <c r="S68">
        <v>11.175391905162064</v>
      </c>
      <c r="T68">
        <v>0</v>
      </c>
      <c r="U68">
        <v>59.8721178745541</v>
      </c>
      <c r="V68">
        <v>7.6809117166469889</v>
      </c>
      <c r="W68">
        <v>14.732220472484039</v>
      </c>
      <c r="X68">
        <v>62.458010139574469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5.9300460000000008</v>
      </c>
      <c r="AG68">
        <v>14.987394374400001</v>
      </c>
      <c r="AH68">
        <v>7.2170438399999988</v>
      </c>
      <c r="AI68">
        <v>0</v>
      </c>
      <c r="AJ68">
        <v>0</v>
      </c>
      <c r="AK68">
        <v>23.105344800000001</v>
      </c>
      <c r="AL68">
        <v>1.6713832</v>
      </c>
      <c r="AM68">
        <v>0</v>
      </c>
      <c r="AN68">
        <v>0</v>
      </c>
      <c r="AO68">
        <v>0</v>
      </c>
      <c r="AP68">
        <v>0</v>
      </c>
      <c r="AQ68">
        <v>20.796352720000002</v>
      </c>
      <c r="AR68">
        <v>1.1686089999999993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932.60862949834564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491.06288966151652</v>
      </c>
      <c r="L69">
        <v>7.7100367668799548</v>
      </c>
      <c r="M69">
        <v>61.47861359792536</v>
      </c>
      <c r="N69">
        <v>25.001686281398211</v>
      </c>
      <c r="O69">
        <v>70.652170290244101</v>
      </c>
      <c r="P69">
        <v>21.142766239835499</v>
      </c>
      <c r="Q69">
        <v>4.6179710646387839</v>
      </c>
      <c r="R69">
        <v>17.947389410325421</v>
      </c>
      <c r="S69">
        <v>11.170024588050314</v>
      </c>
      <c r="T69">
        <v>0</v>
      </c>
      <c r="U69">
        <v>59.8721178745541</v>
      </c>
      <c r="V69">
        <v>7.6809117166469889</v>
      </c>
      <c r="W69">
        <v>14.732220472484039</v>
      </c>
      <c r="X69">
        <v>62.458010139574469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5.9300460000000008</v>
      </c>
      <c r="AG69">
        <v>14.987394374400001</v>
      </c>
      <c r="AH69">
        <v>9.9033881116789857</v>
      </c>
      <c r="AI69">
        <v>0</v>
      </c>
      <c r="AJ69">
        <v>0</v>
      </c>
      <c r="AK69">
        <v>23.105344800000001</v>
      </c>
      <c r="AL69">
        <v>1.6713832</v>
      </c>
      <c r="AM69">
        <v>0</v>
      </c>
      <c r="AN69">
        <v>0</v>
      </c>
      <c r="AO69">
        <v>0</v>
      </c>
      <c r="AP69">
        <v>0</v>
      </c>
      <c r="AQ69">
        <v>31.194529079999999</v>
      </c>
      <c r="AR69">
        <v>1.1686089999999993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945.4808619579909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491.06288966151652</v>
      </c>
      <c r="L70">
        <v>7.7100367668799548</v>
      </c>
      <c r="M70">
        <v>61.47861359792536</v>
      </c>
      <c r="N70">
        <v>25.001686281398211</v>
      </c>
      <c r="O70">
        <v>70.652170290244101</v>
      </c>
      <c r="P70">
        <v>21.142766239835499</v>
      </c>
      <c r="Q70">
        <v>4.6187879087452473</v>
      </c>
      <c r="R70">
        <v>17.947389410325421</v>
      </c>
      <c r="S70">
        <v>11.170024588050314</v>
      </c>
      <c r="T70">
        <v>0</v>
      </c>
      <c r="U70">
        <v>59.8721178745541</v>
      </c>
      <c r="V70">
        <v>7.6809117166469889</v>
      </c>
      <c r="W70">
        <v>14.732220472484039</v>
      </c>
      <c r="X70">
        <v>62.458010139574469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5.9300460000000008</v>
      </c>
      <c r="AG70">
        <v>14.987394374400001</v>
      </c>
      <c r="AH70">
        <v>19.806775784160507</v>
      </c>
      <c r="AI70">
        <v>0</v>
      </c>
      <c r="AJ70">
        <v>0</v>
      </c>
      <c r="AK70">
        <v>23.105344800000001</v>
      </c>
      <c r="AL70">
        <v>1.6713832</v>
      </c>
      <c r="AM70">
        <v>0</v>
      </c>
      <c r="AN70">
        <v>0</v>
      </c>
      <c r="AO70">
        <v>0</v>
      </c>
      <c r="AP70">
        <v>0</v>
      </c>
      <c r="AQ70">
        <v>31.194529079999999</v>
      </c>
      <c r="AR70">
        <v>1.1686089999999993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955.38506647457905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491.06288966151652</v>
      </c>
      <c r="L71">
        <v>7.7100367668799548</v>
      </c>
      <c r="M71">
        <v>61.47861359792536</v>
      </c>
      <c r="N71">
        <v>25.001686281398211</v>
      </c>
      <c r="O71">
        <v>70.652170290244101</v>
      </c>
      <c r="P71">
        <v>21.142766239835499</v>
      </c>
      <c r="Q71">
        <v>4.6187879087452473</v>
      </c>
      <c r="R71">
        <v>17.947389410325421</v>
      </c>
      <c r="S71">
        <v>11.170024588050314</v>
      </c>
      <c r="T71">
        <v>0</v>
      </c>
      <c r="U71">
        <v>59.8721178745541</v>
      </c>
      <c r="V71">
        <v>7.6809117166469889</v>
      </c>
      <c r="W71">
        <v>14.732220472484039</v>
      </c>
      <c r="X71">
        <v>62.458010139574469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14.987394374400001</v>
      </c>
      <c r="AH71">
        <v>29.710163895839493</v>
      </c>
      <c r="AI71">
        <v>0</v>
      </c>
      <c r="AJ71">
        <v>0</v>
      </c>
      <c r="AK71">
        <v>23.105344800000001</v>
      </c>
      <c r="AL71">
        <v>1.6713832</v>
      </c>
      <c r="AM71">
        <v>0</v>
      </c>
      <c r="AN71">
        <v>0</v>
      </c>
      <c r="AO71">
        <v>0</v>
      </c>
      <c r="AP71">
        <v>2.820200952526926</v>
      </c>
      <c r="AQ71">
        <v>31.194529079999999</v>
      </c>
      <c r="AR71">
        <v>1.1686089999999993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984.52944058676303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491.06288966151652</v>
      </c>
      <c r="L72">
        <v>7.7100367668799548</v>
      </c>
      <c r="M72">
        <v>61.47861359792536</v>
      </c>
      <c r="N72">
        <v>25.001686281398211</v>
      </c>
      <c r="O72">
        <v>70.652170290244101</v>
      </c>
      <c r="P72">
        <v>21.142766239835499</v>
      </c>
      <c r="Q72">
        <v>4.6187879087452473</v>
      </c>
      <c r="R72">
        <v>17.947389410325421</v>
      </c>
      <c r="S72">
        <v>11.170024588050314</v>
      </c>
      <c r="T72">
        <v>0</v>
      </c>
      <c r="U72">
        <v>59.8721178745541</v>
      </c>
      <c r="V72">
        <v>7.6809117166469889</v>
      </c>
      <c r="W72">
        <v>14.732220472484039</v>
      </c>
      <c r="X72">
        <v>62.458010139574469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14.987394374400001</v>
      </c>
      <c r="AH72">
        <v>32.075750399999997</v>
      </c>
      <c r="AI72">
        <v>0</v>
      </c>
      <c r="AJ72">
        <v>0</v>
      </c>
      <c r="AK72">
        <v>23.105344800000001</v>
      </c>
      <c r="AL72">
        <v>1.6713832</v>
      </c>
      <c r="AM72">
        <v>0</v>
      </c>
      <c r="AN72">
        <v>0</v>
      </c>
      <c r="AO72">
        <v>0</v>
      </c>
      <c r="AP72">
        <v>2.820200952526926</v>
      </c>
      <c r="AQ72">
        <v>31.194529079999999</v>
      </c>
      <c r="AR72">
        <v>1.1686089999999993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1004.6751947933507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491.06288966151652</v>
      </c>
      <c r="L73">
        <v>7.7100367668799548</v>
      </c>
      <c r="M73">
        <v>61.47861359792536</v>
      </c>
      <c r="N73">
        <v>25.001686281398211</v>
      </c>
      <c r="O73">
        <v>70.652170290244101</v>
      </c>
      <c r="P73">
        <v>21.142766239835499</v>
      </c>
      <c r="Q73">
        <v>4.6187879087452473</v>
      </c>
      <c r="R73">
        <v>17.947389410325421</v>
      </c>
      <c r="S73">
        <v>11.170024588050314</v>
      </c>
      <c r="T73">
        <v>0</v>
      </c>
      <c r="U73">
        <v>59.8721178745541</v>
      </c>
      <c r="V73">
        <v>7.6809117166469889</v>
      </c>
      <c r="W73">
        <v>14.074663225219572</v>
      </c>
      <c r="X73">
        <v>62.458010139574469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20.931121855027282</v>
      </c>
      <c r="AF73">
        <v>17.790138000000002</v>
      </c>
      <c r="AG73">
        <v>14.987394374400001</v>
      </c>
      <c r="AH73">
        <v>39.613551568321014</v>
      </c>
      <c r="AI73">
        <v>1.6169171999999994</v>
      </c>
      <c r="AJ73">
        <v>0</v>
      </c>
      <c r="AK73">
        <v>23.105344800000001</v>
      </c>
      <c r="AL73">
        <v>9.192607599999997</v>
      </c>
      <c r="AM73">
        <v>0</v>
      </c>
      <c r="AN73">
        <v>0</v>
      </c>
      <c r="AO73">
        <v>0</v>
      </c>
      <c r="AP73">
        <v>0</v>
      </c>
      <c r="AQ73">
        <v>31.194529079999999</v>
      </c>
      <c r="AR73">
        <v>1.1686089999999993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1056.3469265373687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491.06288966151652</v>
      </c>
      <c r="L74">
        <v>7.7100367668799548</v>
      </c>
      <c r="M74">
        <v>61.47861359792536</v>
      </c>
      <c r="N74">
        <v>25.001686281398211</v>
      </c>
      <c r="O74">
        <v>70.652170290244101</v>
      </c>
      <c r="P74">
        <v>21.142766239835499</v>
      </c>
      <c r="Q74">
        <v>4.6187879087452473</v>
      </c>
      <c r="R74">
        <v>17.947389410325421</v>
      </c>
      <c r="S74">
        <v>11.170024588050314</v>
      </c>
      <c r="T74">
        <v>0</v>
      </c>
      <c r="U74">
        <v>59.8721178745541</v>
      </c>
      <c r="V74">
        <v>7.6809117166469889</v>
      </c>
      <c r="W74">
        <v>14.074663225219572</v>
      </c>
      <c r="X74">
        <v>62.458010139574469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20.931121855027282</v>
      </c>
      <c r="AF74">
        <v>17.790138000000002</v>
      </c>
      <c r="AG74">
        <v>14.987394374400001</v>
      </c>
      <c r="AH74">
        <v>49.516939679999993</v>
      </c>
      <c r="AI74">
        <v>6.9225614318146098</v>
      </c>
      <c r="AJ74">
        <v>0</v>
      </c>
      <c r="AK74">
        <v>23.105344800000001</v>
      </c>
      <c r="AL74">
        <v>40.113196799999997</v>
      </c>
      <c r="AM74">
        <v>0</v>
      </c>
      <c r="AN74">
        <v>0</v>
      </c>
      <c r="AO74">
        <v>0</v>
      </c>
      <c r="AP74">
        <v>0</v>
      </c>
      <c r="AQ74">
        <v>31.194529079999999</v>
      </c>
      <c r="AR74">
        <v>1.1686089999999993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1109.2549751356692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491.06288966151652</v>
      </c>
      <c r="L75">
        <v>7.7100367668799548</v>
      </c>
      <c r="M75">
        <v>61.47861359792536</v>
      </c>
      <c r="N75">
        <v>25.001686281398211</v>
      </c>
      <c r="O75">
        <v>70.652170290244101</v>
      </c>
      <c r="P75">
        <v>21.142766239835499</v>
      </c>
      <c r="Q75">
        <v>4.6187879087452473</v>
      </c>
      <c r="R75">
        <v>17.947389410325421</v>
      </c>
      <c r="S75">
        <v>11.170024588050314</v>
      </c>
      <c r="T75">
        <v>0</v>
      </c>
      <c r="U75">
        <v>59.8721178745541</v>
      </c>
      <c r="V75">
        <v>7.6809117166469889</v>
      </c>
      <c r="W75">
        <v>14.074663225219572</v>
      </c>
      <c r="X75">
        <v>62.458010139574469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20.931121855027282</v>
      </c>
      <c r="AF75">
        <v>17.790138000000002</v>
      </c>
      <c r="AG75">
        <v>14.987394374400001</v>
      </c>
      <c r="AH75">
        <v>59.420327791678986</v>
      </c>
      <c r="AI75">
        <v>6.9225614318146098</v>
      </c>
      <c r="AJ75">
        <v>0</v>
      </c>
      <c r="AK75">
        <v>23.105344800000001</v>
      </c>
      <c r="AL75">
        <v>40.113196799999997</v>
      </c>
      <c r="AM75">
        <v>0</v>
      </c>
      <c r="AN75">
        <v>0</v>
      </c>
      <c r="AO75">
        <v>0</v>
      </c>
      <c r="AP75">
        <v>0</v>
      </c>
      <c r="AQ75">
        <v>31.194529079999999</v>
      </c>
      <c r="AR75">
        <v>14.958195199999995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1136.4268326473484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491.06288966151652</v>
      </c>
      <c r="L76">
        <v>7.7100367668799548</v>
      </c>
      <c r="M76">
        <v>61.47861359792536</v>
      </c>
      <c r="N76">
        <v>25.001686281398211</v>
      </c>
      <c r="O76">
        <v>70.652170290244101</v>
      </c>
      <c r="P76">
        <v>21.142766239835499</v>
      </c>
      <c r="Q76">
        <v>4.6187879087452473</v>
      </c>
      <c r="R76">
        <v>17.947389410325421</v>
      </c>
      <c r="S76">
        <v>11.170024588050314</v>
      </c>
      <c r="T76">
        <v>0</v>
      </c>
      <c r="U76">
        <v>59.8721178745541</v>
      </c>
      <c r="V76">
        <v>7.6809117166469889</v>
      </c>
      <c r="W76">
        <v>14.074663225219572</v>
      </c>
      <c r="X76">
        <v>62.458010139574469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12.305367313569969</v>
      </c>
      <c r="AD76">
        <v>11.604621925208178</v>
      </c>
      <c r="AE76">
        <v>20.931121855027282</v>
      </c>
      <c r="AF76">
        <v>17.790138000000002</v>
      </c>
      <c r="AG76">
        <v>14.987394374400001</v>
      </c>
      <c r="AH76">
        <v>59.420327791678986</v>
      </c>
      <c r="AI76">
        <v>6.9225614318146098</v>
      </c>
      <c r="AJ76">
        <v>0</v>
      </c>
      <c r="AK76">
        <v>23.105344800000001</v>
      </c>
      <c r="AL76">
        <v>40.113196799999997</v>
      </c>
      <c r="AM76">
        <v>0</v>
      </c>
      <c r="AN76">
        <v>0</v>
      </c>
      <c r="AO76">
        <v>0</v>
      </c>
      <c r="AP76">
        <v>0</v>
      </c>
      <c r="AQ76">
        <v>31.194529079999999</v>
      </c>
      <c r="AR76">
        <v>14.958195199999995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1138.0993726473484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491.06288966151652</v>
      </c>
      <c r="L77">
        <v>7.7100367668799548</v>
      </c>
      <c r="M77">
        <v>61.47861359792536</v>
      </c>
      <c r="N77">
        <v>25.001686281398211</v>
      </c>
      <c r="O77">
        <v>70.652170290244101</v>
      </c>
      <c r="P77">
        <v>21.142766239835499</v>
      </c>
      <c r="Q77">
        <v>4.6187879087452473</v>
      </c>
      <c r="R77">
        <v>17.947389410325421</v>
      </c>
      <c r="S77">
        <v>11.170024588050314</v>
      </c>
      <c r="T77">
        <v>0</v>
      </c>
      <c r="U77">
        <v>59.8721178745541</v>
      </c>
      <c r="V77">
        <v>7.6809117166469889</v>
      </c>
      <c r="W77">
        <v>14.074663225219572</v>
      </c>
      <c r="X77">
        <v>62.458010139574469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12.305367313569969</v>
      </c>
      <c r="AD77">
        <v>11.604621925208178</v>
      </c>
      <c r="AE77">
        <v>20.931121855027282</v>
      </c>
      <c r="AF77">
        <v>17.790138000000002</v>
      </c>
      <c r="AG77">
        <v>14.987394374400001</v>
      </c>
      <c r="AH77">
        <v>56.132563199999993</v>
      </c>
      <c r="AI77">
        <v>6.9225614318146098</v>
      </c>
      <c r="AJ77">
        <v>0</v>
      </c>
      <c r="AK77">
        <v>23.105344800000001</v>
      </c>
      <c r="AL77">
        <v>40.113196799999997</v>
      </c>
      <c r="AM77">
        <v>0</v>
      </c>
      <c r="AN77">
        <v>0</v>
      </c>
      <c r="AO77">
        <v>0</v>
      </c>
      <c r="AP77">
        <v>0</v>
      </c>
      <c r="AQ77">
        <v>31.194529079999999</v>
      </c>
      <c r="AR77">
        <v>1.4958194321557965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1121.3492322878249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491.06288966151652</v>
      </c>
      <c r="L78">
        <v>7.7100367668799548</v>
      </c>
      <c r="M78">
        <v>61.47861359792536</v>
      </c>
      <c r="N78">
        <v>25.001686281398211</v>
      </c>
      <c r="O78">
        <v>70.652170290244101</v>
      </c>
      <c r="P78">
        <v>21.142766239835499</v>
      </c>
      <c r="Q78">
        <v>4.6187879087452473</v>
      </c>
      <c r="R78">
        <v>17.947389410325421</v>
      </c>
      <c r="S78">
        <v>11.170024588050314</v>
      </c>
      <c r="T78">
        <v>0</v>
      </c>
      <c r="U78">
        <v>59.8721178745541</v>
      </c>
      <c r="V78">
        <v>7.6809117166469889</v>
      </c>
      <c r="W78">
        <v>14.074663225219572</v>
      </c>
      <c r="X78">
        <v>62.458010139574469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12.305367313569969</v>
      </c>
      <c r="AD78">
        <v>7.736414470401213</v>
      </c>
      <c r="AE78">
        <v>20.931121855027282</v>
      </c>
      <c r="AF78">
        <v>17.790138000000002</v>
      </c>
      <c r="AG78">
        <v>14.987394374400001</v>
      </c>
      <c r="AH78">
        <v>47.311731839999993</v>
      </c>
      <c r="AI78">
        <v>6.9225614318146098</v>
      </c>
      <c r="AJ78">
        <v>0</v>
      </c>
      <c r="AK78">
        <v>23.105344800000001</v>
      </c>
      <c r="AL78">
        <v>9.192607599999997</v>
      </c>
      <c r="AM78">
        <v>0</v>
      </c>
      <c r="AN78">
        <v>0</v>
      </c>
      <c r="AO78">
        <v>0</v>
      </c>
      <c r="AP78">
        <v>0</v>
      </c>
      <c r="AQ78">
        <v>31.194529079999999</v>
      </c>
      <c r="AR78">
        <v>1.4023307999999994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1077.6461156408623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491.06288966151652</v>
      </c>
      <c r="L79">
        <v>7.7100367668799548</v>
      </c>
      <c r="M79">
        <v>61.47861359792536</v>
      </c>
      <c r="N79">
        <v>25.001686281398211</v>
      </c>
      <c r="O79">
        <v>70.652170290244101</v>
      </c>
      <c r="P79">
        <v>21.142766239835499</v>
      </c>
      <c r="Q79">
        <v>4.6187879087452473</v>
      </c>
      <c r="R79">
        <v>17.947389410325421</v>
      </c>
      <c r="S79">
        <v>11.170024588050314</v>
      </c>
      <c r="T79">
        <v>0</v>
      </c>
      <c r="U79">
        <v>59.8721178745541</v>
      </c>
      <c r="V79">
        <v>7.6809117166469889</v>
      </c>
      <c r="W79">
        <v>14.008007270551181</v>
      </c>
      <c r="X79">
        <v>62.458010139574469</v>
      </c>
      <c r="Y79">
        <v>0</v>
      </c>
      <c r="Z79">
        <v>2.7607193073636354</v>
      </c>
      <c r="AA79">
        <v>11.038764000000004</v>
      </c>
      <c r="AB79">
        <v>11.151073803300822</v>
      </c>
      <c r="AC79">
        <v>0.53916537568713674</v>
      </c>
      <c r="AD79">
        <v>7.736414470401213</v>
      </c>
      <c r="AE79">
        <v>13.954081383086518</v>
      </c>
      <c r="AF79">
        <v>11.860092000000002</v>
      </c>
      <c r="AG79">
        <v>14.987394374400001</v>
      </c>
      <c r="AH79">
        <v>40.094687999999998</v>
      </c>
      <c r="AI79">
        <v>6.9225614318146098</v>
      </c>
      <c r="AJ79">
        <v>0</v>
      </c>
      <c r="AK79">
        <v>23.105344800000001</v>
      </c>
      <c r="AL79">
        <v>1.6713832</v>
      </c>
      <c r="AM79">
        <v>0</v>
      </c>
      <c r="AN79">
        <v>0</v>
      </c>
      <c r="AO79">
        <v>0</v>
      </c>
      <c r="AP79">
        <v>0</v>
      </c>
      <c r="AQ79">
        <v>31.194529079999999</v>
      </c>
      <c r="AR79">
        <v>1.4023307999999994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1035.2153130601398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491.06288966151652</v>
      </c>
      <c r="L80">
        <v>7.7100367668799548</v>
      </c>
      <c r="M80">
        <v>61.47861359792536</v>
      </c>
      <c r="N80">
        <v>25.001686281398211</v>
      </c>
      <c r="O80">
        <v>70.652170290244101</v>
      </c>
      <c r="P80">
        <v>21.142766239835499</v>
      </c>
      <c r="Q80">
        <v>4.6187879087452473</v>
      </c>
      <c r="R80">
        <v>17.947389410325421</v>
      </c>
      <c r="S80">
        <v>11.170024588050314</v>
      </c>
      <c r="T80">
        <v>0</v>
      </c>
      <c r="U80">
        <v>59.8721178745541</v>
      </c>
      <c r="V80">
        <v>7.6809117166469889</v>
      </c>
      <c r="W80">
        <v>14.008007270551181</v>
      </c>
      <c r="X80">
        <v>62.458010139574469</v>
      </c>
      <c r="Y80">
        <v>0</v>
      </c>
      <c r="Z80">
        <v>2.7607193073636354</v>
      </c>
      <c r="AA80">
        <v>5.9488902544303812</v>
      </c>
      <c r="AB80">
        <v>11.151073803300822</v>
      </c>
      <c r="AC80">
        <v>0</v>
      </c>
      <c r="AD80">
        <v>3.8592584956850873</v>
      </c>
      <c r="AE80">
        <v>6.9770404719407644</v>
      </c>
      <c r="AF80">
        <v>5.9300460000000008</v>
      </c>
      <c r="AG80">
        <v>14.987394374400001</v>
      </c>
      <c r="AH80">
        <v>31.674803519999998</v>
      </c>
      <c r="AI80">
        <v>1.6169171999999994</v>
      </c>
      <c r="AJ80">
        <v>0</v>
      </c>
      <c r="AK80">
        <v>23.105344800000001</v>
      </c>
      <c r="AL80">
        <v>1.6713832</v>
      </c>
      <c r="AM80">
        <v>0</v>
      </c>
      <c r="AN80">
        <v>0</v>
      </c>
      <c r="AO80">
        <v>0</v>
      </c>
      <c r="AP80">
        <v>0</v>
      </c>
      <c r="AQ80">
        <v>31.194529079999999</v>
      </c>
      <c r="AR80">
        <v>1.4023307999999994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999.07650234120615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491.06288966151652</v>
      </c>
      <c r="L81">
        <v>7.7100367668799548</v>
      </c>
      <c r="M81">
        <v>61.47861359792536</v>
      </c>
      <c r="N81">
        <v>25.001686281398211</v>
      </c>
      <c r="O81">
        <v>70.652170290244101</v>
      </c>
      <c r="P81">
        <v>21.142766239835499</v>
      </c>
      <c r="Q81">
        <v>4.6187879087452473</v>
      </c>
      <c r="R81">
        <v>17.947389410325421</v>
      </c>
      <c r="S81">
        <v>11.170024588050314</v>
      </c>
      <c r="T81">
        <v>0</v>
      </c>
      <c r="U81">
        <v>59.8721178745541</v>
      </c>
      <c r="V81">
        <v>7.6809117166469889</v>
      </c>
      <c r="W81">
        <v>14.008007270551181</v>
      </c>
      <c r="X81">
        <v>62.458010139574469</v>
      </c>
      <c r="Y81">
        <v>0</v>
      </c>
      <c r="Z81">
        <v>2.7607193073636354</v>
      </c>
      <c r="AA81">
        <v>2.6760640000000007</v>
      </c>
      <c r="AB81">
        <v>5.5755371212303064</v>
      </c>
      <c r="AC81">
        <v>0</v>
      </c>
      <c r="AD81">
        <v>0</v>
      </c>
      <c r="AE81">
        <v>6.9770404719407644</v>
      </c>
      <c r="AF81">
        <v>5.9300460000000008</v>
      </c>
      <c r="AG81">
        <v>14.987394374400001</v>
      </c>
      <c r="AH81">
        <v>17.040242399999997</v>
      </c>
      <c r="AI81">
        <v>0</v>
      </c>
      <c r="AJ81">
        <v>0</v>
      </c>
      <c r="AK81">
        <v>23.105344800000001</v>
      </c>
      <c r="AL81">
        <v>1.6713832</v>
      </c>
      <c r="AM81">
        <v>0</v>
      </c>
      <c r="AN81">
        <v>0</v>
      </c>
      <c r="AO81">
        <v>0</v>
      </c>
      <c r="AP81">
        <v>0</v>
      </c>
      <c r="AQ81">
        <v>31.194529079999999</v>
      </c>
      <c r="AR81">
        <v>1.4023307999999994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970.11740258902023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491.06288966151652</v>
      </c>
      <c r="L82">
        <v>7.7100367668799548</v>
      </c>
      <c r="M82">
        <v>61.47861359792536</v>
      </c>
      <c r="N82">
        <v>25.001686281398211</v>
      </c>
      <c r="O82">
        <v>70.652170290244101</v>
      </c>
      <c r="P82">
        <v>21.142766239835499</v>
      </c>
      <c r="Q82">
        <v>4.6187879087452473</v>
      </c>
      <c r="R82">
        <v>17.947389410325421</v>
      </c>
      <c r="S82">
        <v>11.170024588050314</v>
      </c>
      <c r="T82">
        <v>0</v>
      </c>
      <c r="U82">
        <v>59.8721178745541</v>
      </c>
      <c r="V82">
        <v>7.6809117166469889</v>
      </c>
      <c r="W82">
        <v>14.008007270551181</v>
      </c>
      <c r="X82">
        <v>62.458010139574469</v>
      </c>
      <c r="Y82">
        <v>0</v>
      </c>
      <c r="Z82">
        <v>2.7607193073636354</v>
      </c>
      <c r="AA82">
        <v>0</v>
      </c>
      <c r="AB82">
        <v>5.5755371212303064</v>
      </c>
      <c r="AC82">
        <v>0</v>
      </c>
      <c r="AD82">
        <v>0</v>
      </c>
      <c r="AE82">
        <v>6.9770404719407644</v>
      </c>
      <c r="AF82">
        <v>5.9300460000000008</v>
      </c>
      <c r="AG82">
        <v>14.987394374400001</v>
      </c>
      <c r="AH82">
        <v>12.83030016</v>
      </c>
      <c r="AI82">
        <v>0</v>
      </c>
      <c r="AJ82">
        <v>0</v>
      </c>
      <c r="AK82">
        <v>23.105344800000001</v>
      </c>
      <c r="AL82">
        <v>1.6713832</v>
      </c>
      <c r="AM82">
        <v>0</v>
      </c>
      <c r="AN82">
        <v>0</v>
      </c>
      <c r="AO82">
        <v>0</v>
      </c>
      <c r="AP82">
        <v>0</v>
      </c>
      <c r="AQ82">
        <v>31.194529079999999</v>
      </c>
      <c r="AR82">
        <v>1.4023307999999994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963.2313963490202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491.06288966151652</v>
      </c>
      <c r="L83">
        <v>7.7100367668799548</v>
      </c>
      <c r="M83">
        <v>61.47861359792536</v>
      </c>
      <c r="N83">
        <v>25.001686281398211</v>
      </c>
      <c r="O83">
        <v>70.652170290244101</v>
      </c>
      <c r="P83">
        <v>21.142766239835499</v>
      </c>
      <c r="Q83">
        <v>4.6187879087452473</v>
      </c>
      <c r="R83">
        <v>17.947389410325421</v>
      </c>
      <c r="S83">
        <v>11.170024588050314</v>
      </c>
      <c r="T83">
        <v>0</v>
      </c>
      <c r="U83">
        <v>59.8721178745541</v>
      </c>
      <c r="V83">
        <v>7.6809117166469889</v>
      </c>
      <c r="W83">
        <v>14.008007270551181</v>
      </c>
      <c r="X83">
        <v>62.458010139574469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14.987394374400001</v>
      </c>
      <c r="AH83">
        <v>7.2170438399999988</v>
      </c>
      <c r="AI83">
        <v>0</v>
      </c>
      <c r="AJ83">
        <v>0</v>
      </c>
      <c r="AK83">
        <v>23.105344800000001</v>
      </c>
      <c r="AL83">
        <v>1.6713832</v>
      </c>
      <c r="AM83">
        <v>0</v>
      </c>
      <c r="AN83">
        <v>0</v>
      </c>
      <c r="AO83">
        <v>0</v>
      </c>
      <c r="AP83">
        <v>0</v>
      </c>
      <c r="AQ83">
        <v>31.194529079999999</v>
      </c>
      <c r="AR83">
        <v>1.4023307999999994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949.28188360042623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491.06288966151652</v>
      </c>
      <c r="L84">
        <v>7.7100367668799548</v>
      </c>
      <c r="M84">
        <v>61.47861359792536</v>
      </c>
      <c r="N84">
        <v>25.001686281398211</v>
      </c>
      <c r="O84">
        <v>70.652170290244101</v>
      </c>
      <c r="P84">
        <v>21.142766239835499</v>
      </c>
      <c r="Q84">
        <v>4.6187879087452473</v>
      </c>
      <c r="R84">
        <v>17.947389410325421</v>
      </c>
      <c r="S84">
        <v>11.170024588050314</v>
      </c>
      <c r="T84">
        <v>0</v>
      </c>
      <c r="U84">
        <v>59.8721178745541</v>
      </c>
      <c r="V84">
        <v>7.6809117166469889</v>
      </c>
      <c r="W84">
        <v>14.008007270551181</v>
      </c>
      <c r="X84">
        <v>62.458010139574469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14.987394374400001</v>
      </c>
      <c r="AH84">
        <v>0</v>
      </c>
      <c r="AI84">
        <v>0</v>
      </c>
      <c r="AJ84">
        <v>0</v>
      </c>
      <c r="AK84">
        <v>23.105344800000001</v>
      </c>
      <c r="AL84">
        <v>1.6713832</v>
      </c>
      <c r="AM84">
        <v>0</v>
      </c>
      <c r="AN84">
        <v>0</v>
      </c>
      <c r="AO84">
        <v>0</v>
      </c>
      <c r="AP84">
        <v>0</v>
      </c>
      <c r="AQ84">
        <v>31.194529079999999</v>
      </c>
      <c r="AR84">
        <v>1.4023307999999994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942.06483976042625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491.27296943382078</v>
      </c>
      <c r="L85">
        <v>7.7100367668799548</v>
      </c>
      <c r="M85">
        <v>61.47861359792536</v>
      </c>
      <c r="N85">
        <v>25.001686281398211</v>
      </c>
      <c r="O85">
        <v>70.652170290244101</v>
      </c>
      <c r="P85">
        <v>21.142766239835499</v>
      </c>
      <c r="Q85">
        <v>4.6187879087452473</v>
      </c>
      <c r="R85">
        <v>17.947389410325421</v>
      </c>
      <c r="S85">
        <v>11.170024588050314</v>
      </c>
      <c r="T85">
        <v>0</v>
      </c>
      <c r="U85">
        <v>59.8721178745541</v>
      </c>
      <c r="V85">
        <v>7.6809117166469889</v>
      </c>
      <c r="W85">
        <v>14.008007270551181</v>
      </c>
      <c r="X85">
        <v>62.458010139574469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14.987394374400001</v>
      </c>
      <c r="AH85">
        <v>0</v>
      </c>
      <c r="AI85">
        <v>0</v>
      </c>
      <c r="AJ85">
        <v>0</v>
      </c>
      <c r="AK85">
        <v>23.105344800000001</v>
      </c>
      <c r="AL85">
        <v>1.6713832</v>
      </c>
      <c r="AM85">
        <v>0</v>
      </c>
      <c r="AN85">
        <v>0</v>
      </c>
      <c r="AO85">
        <v>0</v>
      </c>
      <c r="AP85">
        <v>0</v>
      </c>
      <c r="AQ85">
        <v>31.194529079999999</v>
      </c>
      <c r="AR85">
        <v>1.4023307999999994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942.27491953273045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491.26742575962891</v>
      </c>
      <c r="L86">
        <v>7.7100527822608136</v>
      </c>
      <c r="M86">
        <v>61.47861359792536</v>
      </c>
      <c r="N86">
        <v>25.001686281398211</v>
      </c>
      <c r="O86">
        <v>70.652170290244101</v>
      </c>
      <c r="P86">
        <v>21.142766239835499</v>
      </c>
      <c r="Q86">
        <v>4.6192679154013012</v>
      </c>
      <c r="R86">
        <v>17.947389410325421</v>
      </c>
      <c r="S86">
        <v>11.178382630297126</v>
      </c>
      <c r="T86">
        <v>0</v>
      </c>
      <c r="U86">
        <v>59.8721178745541</v>
      </c>
      <c r="V86">
        <v>7.6809117166469889</v>
      </c>
      <c r="W86">
        <v>14.008007270551181</v>
      </c>
      <c r="X86">
        <v>62.458010139574469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14.987394374400001</v>
      </c>
      <c r="AH86">
        <v>0</v>
      </c>
      <c r="AI86">
        <v>0</v>
      </c>
      <c r="AJ86">
        <v>0</v>
      </c>
      <c r="AK86">
        <v>23.105344800000001</v>
      </c>
      <c r="AL86">
        <v>1.6713832</v>
      </c>
      <c r="AM86">
        <v>0</v>
      </c>
      <c r="AN86">
        <v>0</v>
      </c>
      <c r="AO86">
        <v>0</v>
      </c>
      <c r="AP86">
        <v>0</v>
      </c>
      <c r="AQ86">
        <v>31.194529079999999</v>
      </c>
      <c r="AR86">
        <v>1.4023307999999994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942.27822992282233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491.26742575962891</v>
      </c>
      <c r="L87">
        <v>7.7100666048491151</v>
      </c>
      <c r="M87">
        <v>61.47861359792536</v>
      </c>
      <c r="N87">
        <v>25.001686281398211</v>
      </c>
      <c r="O87">
        <v>70.652170290244101</v>
      </c>
      <c r="P87">
        <v>21.142766239835499</v>
      </c>
      <c r="Q87">
        <v>4.6192679154013012</v>
      </c>
      <c r="R87">
        <v>17.947389410325421</v>
      </c>
      <c r="S87">
        <v>11.178382630297126</v>
      </c>
      <c r="T87">
        <v>0</v>
      </c>
      <c r="U87">
        <v>59.8721178745541</v>
      </c>
      <c r="V87">
        <v>7.6809117166469889</v>
      </c>
      <c r="W87">
        <v>14.008007270551181</v>
      </c>
      <c r="X87">
        <v>62.458010139574469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14.987394374400001</v>
      </c>
      <c r="AH87">
        <v>0</v>
      </c>
      <c r="AI87">
        <v>0</v>
      </c>
      <c r="AJ87">
        <v>0</v>
      </c>
      <c r="AK87">
        <v>23.105344800000001</v>
      </c>
      <c r="AL87">
        <v>1.6713832</v>
      </c>
      <c r="AM87">
        <v>0</v>
      </c>
      <c r="AN87">
        <v>0</v>
      </c>
      <c r="AO87">
        <v>0</v>
      </c>
      <c r="AP87">
        <v>0.21693870372825186</v>
      </c>
      <c r="AQ87">
        <v>31.194529079999999</v>
      </c>
      <c r="AR87">
        <v>1.4023307999999994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942.49518244913907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491.26731789164376</v>
      </c>
      <c r="L88">
        <v>7.7101064335221876</v>
      </c>
      <c r="M88">
        <v>61.47861359792536</v>
      </c>
      <c r="N88">
        <v>25.001686281398211</v>
      </c>
      <c r="O88">
        <v>70.652170290244101</v>
      </c>
      <c r="P88">
        <v>21.142766239835499</v>
      </c>
      <c r="Q88">
        <v>4.6161559588875454</v>
      </c>
      <c r="R88">
        <v>17.947389410325421</v>
      </c>
      <c r="S88">
        <v>11.171106888352444</v>
      </c>
      <c r="T88">
        <v>0</v>
      </c>
      <c r="U88">
        <v>59.8721178745541</v>
      </c>
      <c r="V88">
        <v>7.6809117166469889</v>
      </c>
      <c r="W88">
        <v>14.008007270551181</v>
      </c>
      <c r="X88">
        <v>62.458010139574469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14.987394374400001</v>
      </c>
      <c r="AH88">
        <v>0</v>
      </c>
      <c r="AI88">
        <v>0</v>
      </c>
      <c r="AJ88">
        <v>0</v>
      </c>
      <c r="AK88">
        <v>23.105344800000001</v>
      </c>
      <c r="AL88">
        <v>1.6713832</v>
      </c>
      <c r="AM88">
        <v>0</v>
      </c>
      <c r="AN88">
        <v>0</v>
      </c>
      <c r="AO88">
        <v>0</v>
      </c>
      <c r="AP88">
        <v>0.21693870372825186</v>
      </c>
      <c r="AQ88">
        <v>31.194529079999999</v>
      </c>
      <c r="AR88">
        <v>1.4023307999999994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942.48472671136847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491.26731789164376</v>
      </c>
      <c r="L89">
        <v>6.7701081285690616</v>
      </c>
      <c r="M89">
        <v>61.47861359792536</v>
      </c>
      <c r="N89">
        <v>25.001686281398211</v>
      </c>
      <c r="O89">
        <v>70.652170290244101</v>
      </c>
      <c r="P89">
        <v>21.142766239835499</v>
      </c>
      <c r="Q89">
        <v>4.6161559588875454</v>
      </c>
      <c r="R89">
        <v>17.947389410325421</v>
      </c>
      <c r="S89">
        <v>11.171106888352444</v>
      </c>
      <c r="T89">
        <v>0</v>
      </c>
      <c r="U89">
        <v>59.8721178745541</v>
      </c>
      <c r="V89">
        <v>7.6787072658662074</v>
      </c>
      <c r="W89">
        <v>14.008007270551181</v>
      </c>
      <c r="X89">
        <v>62.458010139574469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14.987394374400001</v>
      </c>
      <c r="AH89">
        <v>0</v>
      </c>
      <c r="AI89">
        <v>0</v>
      </c>
      <c r="AJ89">
        <v>0</v>
      </c>
      <c r="AK89">
        <v>23.105344800000001</v>
      </c>
      <c r="AL89">
        <v>1.6713832</v>
      </c>
      <c r="AM89">
        <v>0</v>
      </c>
      <c r="AN89">
        <v>0</v>
      </c>
      <c r="AO89">
        <v>0</v>
      </c>
      <c r="AP89">
        <v>0.21693870372825186</v>
      </c>
      <c r="AQ89">
        <v>20.796352720000002</v>
      </c>
      <c r="AR89">
        <v>1.4023307999999994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931.14434759563449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491.26731789164376</v>
      </c>
      <c r="L90">
        <v>7.709975181071945</v>
      </c>
      <c r="M90">
        <v>61.47861359792536</v>
      </c>
      <c r="N90">
        <v>25.001686281398211</v>
      </c>
      <c r="O90">
        <v>70.652170290244101</v>
      </c>
      <c r="P90">
        <v>21.142766239835499</v>
      </c>
      <c r="Q90">
        <v>4.6161559588875454</v>
      </c>
      <c r="R90">
        <v>17.947444059377673</v>
      </c>
      <c r="S90">
        <v>11.171106888352444</v>
      </c>
      <c r="T90">
        <v>0</v>
      </c>
      <c r="U90">
        <v>59.8721178745541</v>
      </c>
      <c r="V90">
        <v>7.6787072658662074</v>
      </c>
      <c r="W90">
        <v>14.008007270551181</v>
      </c>
      <c r="X90">
        <v>62.458010139574469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14.987394374400001</v>
      </c>
      <c r="AH90">
        <v>0</v>
      </c>
      <c r="AI90">
        <v>0</v>
      </c>
      <c r="AJ90">
        <v>0</v>
      </c>
      <c r="AK90">
        <v>23.105344800000001</v>
      </c>
      <c r="AL90">
        <v>1.6713832</v>
      </c>
      <c r="AM90">
        <v>0</v>
      </c>
      <c r="AN90">
        <v>0</v>
      </c>
      <c r="AO90">
        <v>0</v>
      </c>
      <c r="AP90">
        <v>0.21693870372825186</v>
      </c>
      <c r="AQ90">
        <v>20.796352720000002</v>
      </c>
      <c r="AR90">
        <v>1.4023307999999994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932.08426929718973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491.26731789164376</v>
      </c>
      <c r="L91">
        <v>7.7099734656418493</v>
      </c>
      <c r="M91">
        <v>61.47861359792536</v>
      </c>
      <c r="N91">
        <v>25.001686281398211</v>
      </c>
      <c r="O91">
        <v>70.652170290244101</v>
      </c>
      <c r="P91">
        <v>21.142766239835499</v>
      </c>
      <c r="Q91">
        <v>4.6161559588875454</v>
      </c>
      <c r="R91">
        <v>17.947444059377673</v>
      </c>
      <c r="S91">
        <v>11.171106888352444</v>
      </c>
      <c r="T91">
        <v>0</v>
      </c>
      <c r="U91">
        <v>59.8721178745541</v>
      </c>
      <c r="V91">
        <v>7.6813619984686063</v>
      </c>
      <c r="W91">
        <v>14.008007270551181</v>
      </c>
      <c r="X91">
        <v>62.458010139574469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14.987394374400001</v>
      </c>
      <c r="AH91">
        <v>0</v>
      </c>
      <c r="AI91">
        <v>0</v>
      </c>
      <c r="AJ91">
        <v>0</v>
      </c>
      <c r="AK91">
        <v>23.105344800000001</v>
      </c>
      <c r="AL91">
        <v>1.6713832</v>
      </c>
      <c r="AM91">
        <v>0</v>
      </c>
      <c r="AN91">
        <v>0</v>
      </c>
      <c r="AO91">
        <v>0</v>
      </c>
      <c r="AP91">
        <v>0.21693870372825186</v>
      </c>
      <c r="AQ91">
        <v>0</v>
      </c>
      <c r="AR91">
        <v>14.958195199999995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924.84643399436175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491.26731789164376</v>
      </c>
      <c r="L92">
        <v>7.7099734656418493</v>
      </c>
      <c r="M92">
        <v>61.47861359792536</v>
      </c>
      <c r="N92">
        <v>25.001686281398211</v>
      </c>
      <c r="O92">
        <v>70.652170290244101</v>
      </c>
      <c r="P92">
        <v>21.142766239835499</v>
      </c>
      <c r="Q92">
        <v>4.6161559588875454</v>
      </c>
      <c r="R92">
        <v>17.947444059377673</v>
      </c>
      <c r="S92">
        <v>11.171106888352444</v>
      </c>
      <c r="T92">
        <v>0</v>
      </c>
      <c r="U92">
        <v>59.8721178745541</v>
      </c>
      <c r="V92">
        <v>7.6787072658662074</v>
      </c>
      <c r="W92">
        <v>14.008007270551181</v>
      </c>
      <c r="X92">
        <v>62.458010139574469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14.987394374400001</v>
      </c>
      <c r="AH92">
        <v>0</v>
      </c>
      <c r="AI92">
        <v>0</v>
      </c>
      <c r="AJ92">
        <v>0</v>
      </c>
      <c r="AK92">
        <v>23.105344800000001</v>
      </c>
      <c r="AL92">
        <v>1.6713832</v>
      </c>
      <c r="AM92">
        <v>0</v>
      </c>
      <c r="AN92">
        <v>0</v>
      </c>
      <c r="AO92">
        <v>0</v>
      </c>
      <c r="AP92">
        <v>0.21693870372825186</v>
      </c>
      <c r="AQ92">
        <v>0</v>
      </c>
      <c r="AR92">
        <v>14.958195199999995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917.86673878981878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491.26731789164376</v>
      </c>
      <c r="L93">
        <v>7.7099734656418493</v>
      </c>
      <c r="M93">
        <v>61.47861359792536</v>
      </c>
      <c r="N93">
        <v>25.001686281398211</v>
      </c>
      <c r="O93">
        <v>70.652170290244101</v>
      </c>
      <c r="P93">
        <v>21.142766239835499</v>
      </c>
      <c r="Q93">
        <v>4.6161559588875454</v>
      </c>
      <c r="R93">
        <v>17.947444059377673</v>
      </c>
      <c r="S93">
        <v>11.171106888352444</v>
      </c>
      <c r="T93">
        <v>0</v>
      </c>
      <c r="U93">
        <v>59.8721178745541</v>
      </c>
      <c r="V93">
        <v>7.6787072658662074</v>
      </c>
      <c r="W93">
        <v>14.008007270551181</v>
      </c>
      <c r="X93">
        <v>62.458010139574469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14.987394374400001</v>
      </c>
      <c r="AH93">
        <v>0</v>
      </c>
      <c r="AI93">
        <v>0</v>
      </c>
      <c r="AJ93">
        <v>0</v>
      </c>
      <c r="AK93">
        <v>23.105344800000001</v>
      </c>
      <c r="AL93">
        <v>1.6713832</v>
      </c>
      <c r="AM93">
        <v>0</v>
      </c>
      <c r="AN93">
        <v>0</v>
      </c>
      <c r="AO93">
        <v>0</v>
      </c>
      <c r="AP93">
        <v>0.21693870372825186</v>
      </c>
      <c r="AQ93">
        <v>0</v>
      </c>
      <c r="AR93">
        <v>1.6360525999999995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904.54459618981878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491.26731789164376</v>
      </c>
      <c r="L94">
        <v>7.7099734656418493</v>
      </c>
      <c r="M94">
        <v>61.47861359792536</v>
      </c>
      <c r="N94">
        <v>25.001686281398211</v>
      </c>
      <c r="O94">
        <v>70.652170290244101</v>
      </c>
      <c r="P94">
        <v>21.142766239835499</v>
      </c>
      <c r="Q94">
        <v>4.6161559588875454</v>
      </c>
      <c r="R94">
        <v>18.410742684980381</v>
      </c>
      <c r="S94">
        <v>11.171106888352444</v>
      </c>
      <c r="T94">
        <v>0</v>
      </c>
      <c r="U94">
        <v>59.8721178745541</v>
      </c>
      <c r="V94">
        <v>7.6790749530916846</v>
      </c>
      <c r="W94">
        <v>14.008007270551181</v>
      </c>
      <c r="X94">
        <v>62.458010139574469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14.987394374400001</v>
      </c>
      <c r="AH94">
        <v>0</v>
      </c>
      <c r="AI94">
        <v>0</v>
      </c>
      <c r="AJ94">
        <v>0</v>
      </c>
      <c r="AK94">
        <v>23.105344800000001</v>
      </c>
      <c r="AL94">
        <v>1.6713832</v>
      </c>
      <c r="AM94">
        <v>0</v>
      </c>
      <c r="AN94">
        <v>0</v>
      </c>
      <c r="AO94">
        <v>0</v>
      </c>
      <c r="AP94">
        <v>0.21693870372825186</v>
      </c>
      <c r="AQ94">
        <v>0</v>
      </c>
      <c r="AR94">
        <v>1.4023307999999994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904.77454070264685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462.71830688450206</v>
      </c>
      <c r="L95">
        <v>7.7099734656418493</v>
      </c>
      <c r="M95">
        <v>61.47861359792536</v>
      </c>
      <c r="N95">
        <v>25.001686281398211</v>
      </c>
      <c r="O95">
        <v>70.652170290244101</v>
      </c>
      <c r="P95">
        <v>21.142766239835499</v>
      </c>
      <c r="Q95">
        <v>4.6161559588875454</v>
      </c>
      <c r="R95">
        <v>17.948621708165508</v>
      </c>
      <c r="S95">
        <v>11.171106888352444</v>
      </c>
      <c r="T95">
        <v>0</v>
      </c>
      <c r="U95">
        <v>59.8721178745541</v>
      </c>
      <c r="V95">
        <v>7.6790749530916846</v>
      </c>
      <c r="W95">
        <v>14.402488015122874</v>
      </c>
      <c r="X95">
        <v>62.458010139574469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14.987394374400001</v>
      </c>
      <c r="AH95">
        <v>0</v>
      </c>
      <c r="AI95">
        <v>0</v>
      </c>
      <c r="AJ95">
        <v>0</v>
      </c>
      <c r="AK95">
        <v>23.105344800000001</v>
      </c>
      <c r="AL95">
        <v>1.6713832</v>
      </c>
      <c r="AM95">
        <v>0</v>
      </c>
      <c r="AN95">
        <v>0</v>
      </c>
      <c r="AO95">
        <v>0</v>
      </c>
      <c r="AP95">
        <v>0.21693870372825186</v>
      </c>
      <c r="AQ95">
        <v>0</v>
      </c>
      <c r="AR95">
        <v>1.4023307999999994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876.15788946326211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433.79832402882153</v>
      </c>
      <c r="L96">
        <v>7.7099734656418493</v>
      </c>
      <c r="M96">
        <v>61.47861359792536</v>
      </c>
      <c r="N96">
        <v>25.001686281398211</v>
      </c>
      <c r="O96">
        <v>70.652170290244101</v>
      </c>
      <c r="P96">
        <v>21.142766239835499</v>
      </c>
      <c r="Q96">
        <v>4.6161559588875454</v>
      </c>
      <c r="R96">
        <v>17.948621708165508</v>
      </c>
      <c r="S96">
        <v>11.171106888352444</v>
      </c>
      <c r="T96">
        <v>0</v>
      </c>
      <c r="U96">
        <v>59.8721178745541</v>
      </c>
      <c r="V96">
        <v>7.6786286285119667</v>
      </c>
      <c r="W96">
        <v>14.402488015122874</v>
      </c>
      <c r="X96">
        <v>62.458010139574469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14.987394374400001</v>
      </c>
      <c r="AH96">
        <v>0</v>
      </c>
      <c r="AI96">
        <v>0</v>
      </c>
      <c r="AJ96">
        <v>0</v>
      </c>
      <c r="AK96">
        <v>23.105344800000001</v>
      </c>
      <c r="AL96">
        <v>1.6713832</v>
      </c>
      <c r="AM96">
        <v>0</v>
      </c>
      <c r="AN96">
        <v>0</v>
      </c>
      <c r="AO96">
        <v>0</v>
      </c>
      <c r="AP96">
        <v>0.21693870372825186</v>
      </c>
      <c r="AQ96">
        <v>0</v>
      </c>
      <c r="AR96">
        <v>1.4023307999999994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847.23746028300206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385.59835729652588</v>
      </c>
      <c r="L97">
        <v>7.7099734656418493</v>
      </c>
      <c r="M97">
        <v>61.47861359792536</v>
      </c>
      <c r="N97">
        <v>25.001686281398211</v>
      </c>
      <c r="O97">
        <v>70.652170290244101</v>
      </c>
      <c r="P97">
        <v>21.142766239835499</v>
      </c>
      <c r="Q97">
        <v>4.6159597318840584</v>
      </c>
      <c r="R97">
        <v>17.948621708165508</v>
      </c>
      <c r="S97">
        <v>11.170620779987944</v>
      </c>
      <c r="T97">
        <v>0</v>
      </c>
      <c r="U97">
        <v>59.8721178745541</v>
      </c>
      <c r="V97">
        <v>7.6786286285119667</v>
      </c>
      <c r="W97">
        <v>14.402488015122874</v>
      </c>
      <c r="X97">
        <v>62.458010139574469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14.987394374400001</v>
      </c>
      <c r="AH97">
        <v>0</v>
      </c>
      <c r="AI97">
        <v>0</v>
      </c>
      <c r="AJ97">
        <v>0</v>
      </c>
      <c r="AK97">
        <v>23.105344800000001</v>
      </c>
      <c r="AL97">
        <v>1.6713832</v>
      </c>
      <c r="AM97">
        <v>0</v>
      </c>
      <c r="AN97">
        <v>0</v>
      </c>
      <c r="AO97">
        <v>0</v>
      </c>
      <c r="AP97">
        <v>0.10846935186412593</v>
      </c>
      <c r="AQ97">
        <v>0</v>
      </c>
      <c r="AR97">
        <v>1.4023307999999994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798.92834186347409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337.3983981769411</v>
      </c>
      <c r="L98">
        <v>1.8599854598489047</v>
      </c>
      <c r="M98">
        <v>61.47861359792536</v>
      </c>
      <c r="N98">
        <v>25.001686281398211</v>
      </c>
      <c r="O98">
        <v>70.652170290244101</v>
      </c>
      <c r="P98">
        <v>21.142766239835499</v>
      </c>
      <c r="Q98">
        <v>2.3581809966777412</v>
      </c>
      <c r="R98">
        <v>17.948621708165508</v>
      </c>
      <c r="S98">
        <v>3.8556876889848817</v>
      </c>
      <c r="T98">
        <v>0</v>
      </c>
      <c r="U98">
        <v>59.8721178745541</v>
      </c>
      <c r="V98">
        <v>7.6786286285119667</v>
      </c>
      <c r="W98">
        <v>14.402488015122874</v>
      </c>
      <c r="X98">
        <v>62.458010139574469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14.987394374400001</v>
      </c>
      <c r="AH98">
        <v>0</v>
      </c>
      <c r="AI98">
        <v>0</v>
      </c>
      <c r="AJ98">
        <v>0</v>
      </c>
      <c r="AK98">
        <v>23.105344800000001</v>
      </c>
      <c r="AL98">
        <v>1.6713832</v>
      </c>
      <c r="AM98">
        <v>0</v>
      </c>
      <c r="AN98">
        <v>0</v>
      </c>
      <c r="AO98">
        <v>0</v>
      </c>
      <c r="AP98">
        <v>0.10846935186412593</v>
      </c>
      <c r="AQ98">
        <v>0</v>
      </c>
      <c r="AR98">
        <v>1.4023307999999994</v>
      </c>
      <c r="AS98">
        <v>1.9933592878382398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735.30568291188706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10.271850553265079</v>
      </c>
      <c r="L99">
        <f t="shared" si="2"/>
        <v>0.14871339046507051</v>
      </c>
      <c r="M99">
        <f t="shared" si="2"/>
        <v>1.434193843077626</v>
      </c>
      <c r="N99">
        <f t="shared" si="2"/>
        <v>0.60004047075355649</v>
      </c>
      <c r="O99">
        <f t="shared" si="2"/>
        <v>1.6956520869658553</v>
      </c>
      <c r="P99">
        <f t="shared" si="2"/>
        <v>0.53668476913866303</v>
      </c>
      <c r="Q99">
        <f t="shared" si="2"/>
        <v>9.6851120101616589E-2</v>
      </c>
      <c r="R99">
        <f t="shared" si="2"/>
        <v>0.35132005898068164</v>
      </c>
      <c r="S99">
        <f t="shared" si="2"/>
        <v>0.22971131940460493</v>
      </c>
      <c r="T99">
        <f t="shared" si="2"/>
        <v>0</v>
      </c>
      <c r="U99">
        <f t="shared" si="2"/>
        <v>1.436930828989301</v>
      </c>
      <c r="V99">
        <f t="shared" si="2"/>
        <v>0.15676637826635786</v>
      </c>
      <c r="W99">
        <f t="shared" si="2"/>
        <v>0.29731765505169866</v>
      </c>
      <c r="X99">
        <f t="shared" si="2"/>
        <v>1.2841663173478992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5.2502032231132756E-2</v>
      </c>
      <c r="AC99">
        <f t="shared" si="2"/>
        <v>3.7455267316397048E-2</v>
      </c>
      <c r="AD99">
        <f t="shared" si="2"/>
        <v>4.2548043006245269E-2</v>
      </c>
      <c r="AE99">
        <f t="shared" si="2"/>
        <v>0.1273309909187452</v>
      </c>
      <c r="AF99">
        <f t="shared" si="2"/>
        <v>0.18383142599999977</v>
      </c>
      <c r="AG99">
        <f t="shared" si="2"/>
        <v>0.3596974649856004</v>
      </c>
      <c r="AH99">
        <f t="shared" si="2"/>
        <v>0.25642557725771903</v>
      </c>
      <c r="AI99">
        <f t="shared" si="2"/>
        <v>1.1192300747721913E-2</v>
      </c>
      <c r="AJ99">
        <f t="shared" si="2"/>
        <v>0</v>
      </c>
      <c r="AK99">
        <f t="shared" si="2"/>
        <v>0.55452827519999981</v>
      </c>
      <c r="AL99">
        <f t="shared" si="2"/>
        <v>0.15685931622956131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1.3965417523819379E-2</v>
      </c>
      <c r="AQ99">
        <f t="shared" si="2"/>
        <v>0.3358674111099999</v>
      </c>
      <c r="AR99">
        <f t="shared" si="2"/>
        <v>7.038531921351901E-2</v>
      </c>
      <c r="AS99">
        <f t="shared" si="2"/>
        <v>6.1281559192982532E-2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20.859812892747421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77.119545457224532</v>
      </c>
      <c r="L3">
        <v>20.240246288634701</v>
      </c>
      <c r="M3">
        <v>0</v>
      </c>
      <c r="N3">
        <v>14.460975345160726</v>
      </c>
      <c r="O3">
        <v>48.561491709755892</v>
      </c>
      <c r="P3">
        <v>59.998191129098863</v>
      </c>
      <c r="Q3">
        <v>1.9987649851632048</v>
      </c>
      <c r="R3">
        <v>4.8207693535514764</v>
      </c>
      <c r="S3">
        <v>3.6209240660112352</v>
      </c>
      <c r="T3">
        <v>0</v>
      </c>
      <c r="U3">
        <v>319.0512858977408</v>
      </c>
      <c r="V3">
        <v>2.3615364133476859</v>
      </c>
      <c r="W3">
        <v>8.5210008800635411</v>
      </c>
      <c r="X3">
        <v>37.470890929455138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13.359979600000001</v>
      </c>
      <c r="AL3">
        <v>0.56895280000000015</v>
      </c>
      <c r="AM3">
        <v>0</v>
      </c>
      <c r="AN3">
        <v>0</v>
      </c>
      <c r="AO3">
        <v>0</v>
      </c>
      <c r="AP3">
        <v>2.0384529956858328</v>
      </c>
      <c r="AQ3">
        <v>0</v>
      </c>
      <c r="AR3">
        <v>0.59467226920289851</v>
      </c>
      <c r="AS3">
        <v>1.1528958508028548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615.94057597089943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77.119545457224532</v>
      </c>
      <c r="L4">
        <v>20.240246288634701</v>
      </c>
      <c r="M4">
        <v>0</v>
      </c>
      <c r="N4">
        <v>14.460975345160726</v>
      </c>
      <c r="O4">
        <v>48.561491709755892</v>
      </c>
      <c r="P4">
        <v>59.998191129098863</v>
      </c>
      <c r="Q4">
        <v>1.9279999999999999</v>
      </c>
      <c r="R4">
        <v>4.8207693535514764</v>
      </c>
      <c r="S4">
        <v>2.89</v>
      </c>
      <c r="T4">
        <v>0</v>
      </c>
      <c r="U4">
        <v>319.0512858977408</v>
      </c>
      <c r="V4">
        <v>0.31979909774436088</v>
      </c>
      <c r="W4">
        <v>8.5194359056974456</v>
      </c>
      <c r="X4">
        <v>36.119585417467611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13.359979600000001</v>
      </c>
      <c r="AL4">
        <v>0.56895280000000015</v>
      </c>
      <c r="AM4">
        <v>0</v>
      </c>
      <c r="AN4">
        <v>0</v>
      </c>
      <c r="AO4">
        <v>0</v>
      </c>
      <c r="AP4">
        <v>2.0384529956858328</v>
      </c>
      <c r="AQ4">
        <v>0</v>
      </c>
      <c r="AR4">
        <v>0.59467226920289851</v>
      </c>
      <c r="AS4">
        <v>1.1528958508028548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611.74427911776809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77.119545457224532</v>
      </c>
      <c r="L5">
        <v>20.240246288634701</v>
      </c>
      <c r="M5">
        <v>0</v>
      </c>
      <c r="N5">
        <v>14.460975345160726</v>
      </c>
      <c r="O5">
        <v>48.561491709755892</v>
      </c>
      <c r="P5">
        <v>59.998191129098863</v>
      </c>
      <c r="Q5">
        <v>1.4584870466321243</v>
      </c>
      <c r="R5">
        <v>8.529347588592799</v>
      </c>
      <c r="S5">
        <v>4.0757720207253891</v>
      </c>
      <c r="T5">
        <v>0</v>
      </c>
      <c r="U5">
        <v>319.0512858977408</v>
      </c>
      <c r="V5">
        <v>0</v>
      </c>
      <c r="W5">
        <v>8.5194359056974456</v>
      </c>
      <c r="X5">
        <v>36.120608032064126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13.359979600000001</v>
      </c>
      <c r="AL5">
        <v>0.56895280000000015</v>
      </c>
      <c r="AM5">
        <v>0</v>
      </c>
      <c r="AN5">
        <v>0</v>
      </c>
      <c r="AO5">
        <v>0</v>
      </c>
      <c r="AP5">
        <v>2.0384529956858328</v>
      </c>
      <c r="AQ5">
        <v>0</v>
      </c>
      <c r="AR5">
        <v>0.59467226920289851</v>
      </c>
      <c r="AS5">
        <v>1.1528958508028548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615.85033993701904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77.119545457224532</v>
      </c>
      <c r="L6">
        <v>20.240246288634701</v>
      </c>
      <c r="M6">
        <v>0</v>
      </c>
      <c r="N6">
        <v>14.460975345160726</v>
      </c>
      <c r="O6">
        <v>48.561491709755892</v>
      </c>
      <c r="P6">
        <v>59.998191129098863</v>
      </c>
      <c r="Q6">
        <v>2.6692046808510641</v>
      </c>
      <c r="R6">
        <v>8.529347588592799</v>
      </c>
      <c r="S6">
        <v>6.4611625461689588</v>
      </c>
      <c r="T6">
        <v>0</v>
      </c>
      <c r="U6">
        <v>319.0512858977408</v>
      </c>
      <c r="V6">
        <v>0</v>
      </c>
      <c r="W6">
        <v>8.5194359056974456</v>
      </c>
      <c r="X6">
        <v>36.120608032064126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13.359979600000001</v>
      </c>
      <c r="AL6">
        <v>0.56895280000000015</v>
      </c>
      <c r="AM6">
        <v>0</v>
      </c>
      <c r="AN6">
        <v>0</v>
      </c>
      <c r="AO6">
        <v>0</v>
      </c>
      <c r="AP6">
        <v>2.0384529956858328</v>
      </c>
      <c r="AQ6">
        <v>0</v>
      </c>
      <c r="AR6">
        <v>0.59467226920289851</v>
      </c>
      <c r="AS6">
        <v>1.1528958508028548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619.44644809668171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77.119545457224532</v>
      </c>
      <c r="L7">
        <v>32.778655258299878</v>
      </c>
      <c r="M7">
        <v>0</v>
      </c>
      <c r="N7">
        <v>14.460975345160726</v>
      </c>
      <c r="O7">
        <v>48.561491709755892</v>
      </c>
      <c r="P7">
        <v>59.998191129098863</v>
      </c>
      <c r="Q7">
        <v>2.6692046808510641</v>
      </c>
      <c r="R7">
        <v>5.26</v>
      </c>
      <c r="S7">
        <v>4.8203394864269988</v>
      </c>
      <c r="T7">
        <v>0</v>
      </c>
      <c r="U7">
        <v>319.0512858977408</v>
      </c>
      <c r="V7">
        <v>0</v>
      </c>
      <c r="W7">
        <v>8.5194359056974456</v>
      </c>
      <c r="X7">
        <v>36.120608032064126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13.359979600000001</v>
      </c>
      <c r="AL7">
        <v>0.56895280000000015</v>
      </c>
      <c r="AM7">
        <v>0</v>
      </c>
      <c r="AN7">
        <v>0</v>
      </c>
      <c r="AO7">
        <v>0</v>
      </c>
      <c r="AP7">
        <v>2.0384529956858328</v>
      </c>
      <c r="AQ7">
        <v>0</v>
      </c>
      <c r="AR7">
        <v>0.59467226920289851</v>
      </c>
      <c r="AS7">
        <v>1.1528958508028548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627.07468641801211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77.119545457224532</v>
      </c>
      <c r="L8">
        <v>32.778655258299878</v>
      </c>
      <c r="M8">
        <v>0</v>
      </c>
      <c r="N8">
        <v>14.460975345160726</v>
      </c>
      <c r="O8">
        <v>48.561491709755892</v>
      </c>
      <c r="P8">
        <v>59.998191129098863</v>
      </c>
      <c r="Q8">
        <v>1.9283361014263076</v>
      </c>
      <c r="R8">
        <v>4.8196589766266582</v>
      </c>
      <c r="S8">
        <v>2.8907311452991449</v>
      </c>
      <c r="T8">
        <v>0</v>
      </c>
      <c r="U8">
        <v>319.0512858977408</v>
      </c>
      <c r="V8">
        <v>0</v>
      </c>
      <c r="W8">
        <v>8.5194359056974456</v>
      </c>
      <c r="X8">
        <v>36.120608032064126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13.359979600000001</v>
      </c>
      <c r="AL8">
        <v>0.56895280000000015</v>
      </c>
      <c r="AM8">
        <v>0</v>
      </c>
      <c r="AN8">
        <v>0</v>
      </c>
      <c r="AO8">
        <v>0</v>
      </c>
      <c r="AP8">
        <v>2.0384529956858328</v>
      </c>
      <c r="AQ8">
        <v>0</v>
      </c>
      <c r="AR8">
        <v>0.59467226920289851</v>
      </c>
      <c r="AS8">
        <v>1.1528958508028548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623.96386847408598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77.119545457224532</v>
      </c>
      <c r="L9">
        <v>32.778655258299878</v>
      </c>
      <c r="M9">
        <v>0</v>
      </c>
      <c r="N9">
        <v>14.460975345160726</v>
      </c>
      <c r="O9">
        <v>48.561491709755892</v>
      </c>
      <c r="P9">
        <v>59.998191129098863</v>
      </c>
      <c r="Q9">
        <v>1.9283361014263076</v>
      </c>
      <c r="R9">
        <v>4.8196589766266582</v>
      </c>
      <c r="S9">
        <v>2.8907311452991449</v>
      </c>
      <c r="T9">
        <v>0</v>
      </c>
      <c r="U9">
        <v>319.0512858977408</v>
      </c>
      <c r="V9">
        <v>0</v>
      </c>
      <c r="W9">
        <v>8.5194359056974456</v>
      </c>
      <c r="X9">
        <v>36.120608032064126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13.359979600000001</v>
      </c>
      <c r="AL9">
        <v>0.56895280000000015</v>
      </c>
      <c r="AM9">
        <v>0</v>
      </c>
      <c r="AN9">
        <v>0</v>
      </c>
      <c r="AO9">
        <v>0</v>
      </c>
      <c r="AP9">
        <v>0.47041222977365377</v>
      </c>
      <c r="AQ9">
        <v>0</v>
      </c>
      <c r="AR9">
        <v>0.59467226920289851</v>
      </c>
      <c r="AS9">
        <v>1.1528958508028548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622.39582770817378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77.119545457224532</v>
      </c>
      <c r="L10">
        <v>32.778655258299878</v>
      </c>
      <c r="M10">
        <v>0</v>
      </c>
      <c r="N10">
        <v>14.460975345160726</v>
      </c>
      <c r="O10">
        <v>48.561491709755892</v>
      </c>
      <c r="P10">
        <v>59.998191129098863</v>
      </c>
      <c r="Q10">
        <v>1.9283361014263076</v>
      </c>
      <c r="R10">
        <v>4.8196589766266582</v>
      </c>
      <c r="S10">
        <v>2.8907311452991449</v>
      </c>
      <c r="T10">
        <v>0</v>
      </c>
      <c r="U10">
        <v>319.0512858977408</v>
      </c>
      <c r="V10">
        <v>0</v>
      </c>
      <c r="W10">
        <v>8.5194359056974456</v>
      </c>
      <c r="X10">
        <v>36.120608032064126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13.359979600000001</v>
      </c>
      <c r="AL10">
        <v>0.56895280000000015</v>
      </c>
      <c r="AM10">
        <v>0</v>
      </c>
      <c r="AN10">
        <v>0</v>
      </c>
      <c r="AO10">
        <v>0</v>
      </c>
      <c r="AP10">
        <v>0.47041222977365377</v>
      </c>
      <c r="AQ10">
        <v>0</v>
      </c>
      <c r="AR10">
        <v>0.59467226920289851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622.39582770817378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77.119545457224532</v>
      </c>
      <c r="L11">
        <v>32.778655258299878</v>
      </c>
      <c r="M11">
        <v>0</v>
      </c>
      <c r="N11">
        <v>14.460975345160726</v>
      </c>
      <c r="O11">
        <v>48.561491709755892</v>
      </c>
      <c r="P11">
        <v>59.998191129098863</v>
      </c>
      <c r="Q11">
        <v>1.9283361014263076</v>
      </c>
      <c r="R11">
        <v>4.8196589766266582</v>
      </c>
      <c r="S11">
        <v>2.8907311452991449</v>
      </c>
      <c r="T11">
        <v>0</v>
      </c>
      <c r="U11">
        <v>319.0512858977408</v>
      </c>
      <c r="V11">
        <v>0</v>
      </c>
      <c r="W11">
        <v>8.5194359056974456</v>
      </c>
      <c r="X11">
        <v>36.120608032064126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13.359979600000001</v>
      </c>
      <c r="AL11">
        <v>0.56895280000000015</v>
      </c>
      <c r="AM11">
        <v>0</v>
      </c>
      <c r="AN11">
        <v>0</v>
      </c>
      <c r="AO11">
        <v>0</v>
      </c>
      <c r="AP11">
        <v>0.47041222977365377</v>
      </c>
      <c r="AQ11">
        <v>0</v>
      </c>
      <c r="AR11">
        <v>0.59467226920289851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622.39582770817378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77.119545457224532</v>
      </c>
      <c r="L12">
        <v>32.778655258299878</v>
      </c>
      <c r="M12">
        <v>0</v>
      </c>
      <c r="N12">
        <v>14.460975345160726</v>
      </c>
      <c r="O12">
        <v>48.561491709755892</v>
      </c>
      <c r="P12">
        <v>59.998191129098863</v>
      </c>
      <c r="Q12">
        <v>1.9283361014263076</v>
      </c>
      <c r="R12">
        <v>4.8196589766266582</v>
      </c>
      <c r="S12">
        <v>2.8907311452991449</v>
      </c>
      <c r="T12">
        <v>0</v>
      </c>
      <c r="U12">
        <v>319.0512858977408</v>
      </c>
      <c r="V12">
        <v>0</v>
      </c>
      <c r="W12">
        <v>8.5194359056974456</v>
      </c>
      <c r="X12">
        <v>36.120608032064126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13.359979600000001</v>
      </c>
      <c r="AL12">
        <v>0.56895280000000015</v>
      </c>
      <c r="AM12">
        <v>0</v>
      </c>
      <c r="AN12">
        <v>0</v>
      </c>
      <c r="AO12">
        <v>0</v>
      </c>
      <c r="AP12">
        <v>0.47041222977365377</v>
      </c>
      <c r="AQ12">
        <v>0</v>
      </c>
      <c r="AR12">
        <v>0.59467226920289851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622.39582770817378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77.119545457224532</v>
      </c>
      <c r="L13">
        <v>31.599992566454951</v>
      </c>
      <c r="M13">
        <v>0</v>
      </c>
      <c r="N13">
        <v>14.460975345160726</v>
      </c>
      <c r="O13">
        <v>48.561491709755892</v>
      </c>
      <c r="P13">
        <v>59.998191129098863</v>
      </c>
      <c r="Q13">
        <v>1.9283361014263076</v>
      </c>
      <c r="R13">
        <v>4.6486222222222224</v>
      </c>
      <c r="S13">
        <v>2.8907311452991449</v>
      </c>
      <c r="T13">
        <v>0</v>
      </c>
      <c r="U13">
        <v>319.0512858977408</v>
      </c>
      <c r="V13">
        <v>0</v>
      </c>
      <c r="W13">
        <v>4.8191668107173724</v>
      </c>
      <c r="X13">
        <v>16.389346100139637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13.359979600000001</v>
      </c>
      <c r="AL13">
        <v>0.56895280000000015</v>
      </c>
      <c r="AM13">
        <v>0</v>
      </c>
      <c r="AN13">
        <v>0</v>
      </c>
      <c r="AO13">
        <v>0</v>
      </c>
      <c r="AP13">
        <v>0.47041222977365377</v>
      </c>
      <c r="AQ13">
        <v>0</v>
      </c>
      <c r="AR13">
        <v>0.59467226920289851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597.6145972350198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77.119545457224532</v>
      </c>
      <c r="L14">
        <v>31.599992566454951</v>
      </c>
      <c r="M14">
        <v>0</v>
      </c>
      <c r="N14">
        <v>14.460975345160726</v>
      </c>
      <c r="O14">
        <v>48.561491709755892</v>
      </c>
      <c r="P14">
        <v>59.998191129098863</v>
      </c>
      <c r="Q14">
        <v>1.9283361014263076</v>
      </c>
      <c r="R14">
        <v>4.6486222222222224</v>
      </c>
      <c r="S14">
        <v>2.8907311452991449</v>
      </c>
      <c r="T14">
        <v>0</v>
      </c>
      <c r="U14">
        <v>319.0512858977408</v>
      </c>
      <c r="V14">
        <v>0</v>
      </c>
      <c r="W14">
        <v>4.8191668107173724</v>
      </c>
      <c r="X14">
        <v>16.728475173370317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13.359979600000001</v>
      </c>
      <c r="AL14">
        <v>0.56895280000000015</v>
      </c>
      <c r="AM14">
        <v>0</v>
      </c>
      <c r="AN14">
        <v>0</v>
      </c>
      <c r="AO14">
        <v>0</v>
      </c>
      <c r="AP14">
        <v>0.47041222977365377</v>
      </c>
      <c r="AQ14">
        <v>0</v>
      </c>
      <c r="AR14">
        <v>0.59467226920289851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597.95372630825045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77.119551823332856</v>
      </c>
      <c r="L15">
        <v>31.599992566454951</v>
      </c>
      <c r="M15">
        <v>0</v>
      </c>
      <c r="N15">
        <v>14.460975345160726</v>
      </c>
      <c r="O15">
        <v>48.561491709755892</v>
      </c>
      <c r="P15">
        <v>59.998191129098863</v>
      </c>
      <c r="Q15">
        <v>1.9283361014263076</v>
      </c>
      <c r="R15">
        <v>4.6507889070146815</v>
      </c>
      <c r="S15">
        <v>2.8901330009587722</v>
      </c>
      <c r="T15">
        <v>0</v>
      </c>
      <c r="U15">
        <v>319.0512858977408</v>
      </c>
      <c r="V15">
        <v>0</v>
      </c>
      <c r="W15">
        <v>4.8191668107173724</v>
      </c>
      <c r="X15">
        <v>16.728475173370317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13.359979600000001</v>
      </c>
      <c r="AL15">
        <v>13.654867200000004</v>
      </c>
      <c r="AM15">
        <v>0</v>
      </c>
      <c r="AN15">
        <v>0</v>
      </c>
      <c r="AO15">
        <v>0</v>
      </c>
      <c r="AP15">
        <v>0.47041222977365377</v>
      </c>
      <c r="AQ15">
        <v>0</v>
      </c>
      <c r="AR15">
        <v>0.59467226920289851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611.04121561481088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77.119551823332856</v>
      </c>
      <c r="L16">
        <v>31.599992566454951</v>
      </c>
      <c r="M16">
        <v>0</v>
      </c>
      <c r="N16">
        <v>14.460975345160726</v>
      </c>
      <c r="O16">
        <v>48.561491709755892</v>
      </c>
      <c r="P16">
        <v>59.998191129098863</v>
      </c>
      <c r="Q16">
        <v>1.9283361014263076</v>
      </c>
      <c r="R16">
        <v>4.6507889070146815</v>
      </c>
      <c r="S16">
        <v>2.8901330009587722</v>
      </c>
      <c r="T16">
        <v>0</v>
      </c>
      <c r="U16">
        <v>319.0512858977408</v>
      </c>
      <c r="V16">
        <v>0</v>
      </c>
      <c r="W16">
        <v>4.8191668107173724</v>
      </c>
      <c r="X16">
        <v>16.728475173370317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13.359979600000001</v>
      </c>
      <c r="AL16">
        <v>13.654867200000004</v>
      </c>
      <c r="AM16">
        <v>0</v>
      </c>
      <c r="AN16">
        <v>0</v>
      </c>
      <c r="AO16">
        <v>0</v>
      </c>
      <c r="AP16">
        <v>0.47041222977365377</v>
      </c>
      <c r="AQ16">
        <v>0</v>
      </c>
      <c r="AR16">
        <v>0.81091679999999999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611.25746014560798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77.119551823332856</v>
      </c>
      <c r="L17">
        <v>31.599992566454951</v>
      </c>
      <c r="M17">
        <v>0</v>
      </c>
      <c r="N17">
        <v>14.460975345160726</v>
      </c>
      <c r="O17">
        <v>48.561491709755892</v>
      </c>
      <c r="P17">
        <v>59.998191129098863</v>
      </c>
      <c r="Q17">
        <v>1.9283361014263076</v>
      </c>
      <c r="R17">
        <v>4.6507889070146815</v>
      </c>
      <c r="S17">
        <v>2.8901330009587722</v>
      </c>
      <c r="T17">
        <v>0</v>
      </c>
      <c r="U17">
        <v>319.0512858977408</v>
      </c>
      <c r="V17">
        <v>0</v>
      </c>
      <c r="W17">
        <v>4.8191668107173724</v>
      </c>
      <c r="X17">
        <v>16.728475173370317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13.359979600000001</v>
      </c>
      <c r="AL17">
        <v>13.654867200000004</v>
      </c>
      <c r="AM17">
        <v>0</v>
      </c>
      <c r="AN17">
        <v>0</v>
      </c>
      <c r="AO17">
        <v>0</v>
      </c>
      <c r="AP17">
        <v>0.47041222977365377</v>
      </c>
      <c r="AQ17">
        <v>0</v>
      </c>
      <c r="AR17">
        <v>0.59467226920289851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611.04121561481088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77.119551823332856</v>
      </c>
      <c r="L18">
        <v>31.599992566454951</v>
      </c>
      <c r="M18">
        <v>0</v>
      </c>
      <c r="N18">
        <v>14.460975345160726</v>
      </c>
      <c r="O18">
        <v>48.561491709755892</v>
      </c>
      <c r="P18">
        <v>59.998191129098863</v>
      </c>
      <c r="Q18">
        <v>1.9283361014263076</v>
      </c>
      <c r="R18">
        <v>4.6507889070146815</v>
      </c>
      <c r="S18">
        <v>2.8901330009587722</v>
      </c>
      <c r="T18">
        <v>0</v>
      </c>
      <c r="U18">
        <v>319.0512858977408</v>
      </c>
      <c r="V18">
        <v>0</v>
      </c>
      <c r="W18">
        <v>4.8191668107173724</v>
      </c>
      <c r="X18">
        <v>16.728475173370317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13.359979600000001</v>
      </c>
      <c r="AL18">
        <v>1.7068584000000004</v>
      </c>
      <c r="AM18">
        <v>0</v>
      </c>
      <c r="AN18">
        <v>0</v>
      </c>
      <c r="AO18">
        <v>0</v>
      </c>
      <c r="AP18">
        <v>0.47041222977365377</v>
      </c>
      <c r="AQ18">
        <v>0</v>
      </c>
      <c r="AR18">
        <v>0.81091679999999999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599.30945134560795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77.119551823332856</v>
      </c>
      <c r="L19">
        <v>31.599992566454951</v>
      </c>
      <c r="M19">
        <v>0</v>
      </c>
      <c r="N19">
        <v>14.460975345160726</v>
      </c>
      <c r="O19">
        <v>48.561491709755892</v>
      </c>
      <c r="P19">
        <v>59.998191129098863</v>
      </c>
      <c r="Q19">
        <v>1.8591296153846153</v>
      </c>
      <c r="R19">
        <v>4.3807890575479567</v>
      </c>
      <c r="S19">
        <v>2.7191940740740739</v>
      </c>
      <c r="T19">
        <v>0</v>
      </c>
      <c r="U19">
        <v>319.0512858977408</v>
      </c>
      <c r="V19">
        <v>0</v>
      </c>
      <c r="W19">
        <v>4.8191668107173724</v>
      </c>
      <c r="X19">
        <v>16.728475173370317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13.359979600000001</v>
      </c>
      <c r="AL19">
        <v>0.34137178158347681</v>
      </c>
      <c r="AM19">
        <v>0</v>
      </c>
      <c r="AN19">
        <v>0</v>
      </c>
      <c r="AO19">
        <v>0</v>
      </c>
      <c r="AP19">
        <v>0.47041222977365377</v>
      </c>
      <c r="AQ19">
        <v>0</v>
      </c>
      <c r="AR19">
        <v>8.6497792000000011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605.2726818647983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77.119551823332856</v>
      </c>
      <c r="L20">
        <v>31.599992566454951</v>
      </c>
      <c r="M20">
        <v>0</v>
      </c>
      <c r="N20">
        <v>14.460975345160726</v>
      </c>
      <c r="O20">
        <v>48.561491709755892</v>
      </c>
      <c r="P20">
        <v>59.998191129098863</v>
      </c>
      <c r="Q20">
        <v>1.8591296153846153</v>
      </c>
      <c r="R20">
        <v>4.3807890575479567</v>
      </c>
      <c r="S20">
        <v>2.7191940740740739</v>
      </c>
      <c r="T20">
        <v>0</v>
      </c>
      <c r="U20">
        <v>319.0512858977408</v>
      </c>
      <c r="V20">
        <v>0</v>
      </c>
      <c r="W20">
        <v>4.8191668107173724</v>
      </c>
      <c r="X20">
        <v>16.728475173370317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13.359979600000001</v>
      </c>
      <c r="AL20">
        <v>0.34137178158347681</v>
      </c>
      <c r="AM20">
        <v>0</v>
      </c>
      <c r="AN20">
        <v>0</v>
      </c>
      <c r="AO20">
        <v>0</v>
      </c>
      <c r="AP20">
        <v>0.47041222977365377</v>
      </c>
      <c r="AQ20">
        <v>0</v>
      </c>
      <c r="AR20">
        <v>8.6497792000000011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605.2726818647983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77.119551823332856</v>
      </c>
      <c r="L21">
        <v>31.599992566454951</v>
      </c>
      <c r="M21">
        <v>0</v>
      </c>
      <c r="N21">
        <v>14.460975345160726</v>
      </c>
      <c r="O21">
        <v>48.561491709755892</v>
      </c>
      <c r="P21">
        <v>59.998191129098863</v>
      </c>
      <c r="Q21">
        <v>1.8591296153846153</v>
      </c>
      <c r="R21">
        <v>4.3807890575479567</v>
      </c>
      <c r="S21">
        <v>2.7191940740740739</v>
      </c>
      <c r="T21">
        <v>0</v>
      </c>
      <c r="U21">
        <v>319.0512858977408</v>
      </c>
      <c r="V21">
        <v>0</v>
      </c>
      <c r="W21">
        <v>4.8191668107173724</v>
      </c>
      <c r="X21">
        <v>16.728475173370317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13.359979600000001</v>
      </c>
      <c r="AL21">
        <v>0.34137178158347681</v>
      </c>
      <c r="AM21">
        <v>0</v>
      </c>
      <c r="AN21">
        <v>0</v>
      </c>
      <c r="AO21">
        <v>0</v>
      </c>
      <c r="AP21">
        <v>0.47041222977365377</v>
      </c>
      <c r="AQ21">
        <v>0</v>
      </c>
      <c r="AR21">
        <v>0.81091679999999999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597.43381946479826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77.119551823332856</v>
      </c>
      <c r="L22">
        <v>31.599992566454951</v>
      </c>
      <c r="M22">
        <v>0</v>
      </c>
      <c r="N22">
        <v>14.460975345160726</v>
      </c>
      <c r="O22">
        <v>48.561491709755892</v>
      </c>
      <c r="P22">
        <v>59.998191129098863</v>
      </c>
      <c r="Q22">
        <v>1.8591296153846153</v>
      </c>
      <c r="R22">
        <v>4.3807890575479567</v>
      </c>
      <c r="S22">
        <v>2.7191940740740739</v>
      </c>
      <c r="T22">
        <v>0</v>
      </c>
      <c r="U22">
        <v>319.0512858977408</v>
      </c>
      <c r="V22">
        <v>0</v>
      </c>
      <c r="W22">
        <v>4.8191668107173724</v>
      </c>
      <c r="X22">
        <v>16.728475173370317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13.359979600000001</v>
      </c>
      <c r="AL22">
        <v>0.34137178158347681</v>
      </c>
      <c r="AM22">
        <v>0</v>
      </c>
      <c r="AN22">
        <v>0</v>
      </c>
      <c r="AO22">
        <v>0</v>
      </c>
      <c r="AP22">
        <v>0.47041222977365377</v>
      </c>
      <c r="AQ22">
        <v>0</v>
      </c>
      <c r="AR22">
        <v>0.59467226920289851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597.21757493400116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77.119551823332856</v>
      </c>
      <c r="L23">
        <v>31.599992566454951</v>
      </c>
      <c r="M23">
        <v>0</v>
      </c>
      <c r="N23">
        <v>14.460975345160726</v>
      </c>
      <c r="O23">
        <v>48.561491709755892</v>
      </c>
      <c r="P23">
        <v>59.998191129098863</v>
      </c>
      <c r="Q23">
        <v>1.8591296153846153</v>
      </c>
      <c r="R23">
        <v>4.3807890575479567</v>
      </c>
      <c r="S23">
        <v>2.7191940740740739</v>
      </c>
      <c r="T23">
        <v>0</v>
      </c>
      <c r="U23">
        <v>319.0512858977408</v>
      </c>
      <c r="V23">
        <v>0</v>
      </c>
      <c r="W23">
        <v>4.8191668107173724</v>
      </c>
      <c r="X23">
        <v>16.728475173370317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13.359979600000001</v>
      </c>
      <c r="AL23">
        <v>0.34137178158347681</v>
      </c>
      <c r="AM23">
        <v>0</v>
      </c>
      <c r="AN23">
        <v>0</v>
      </c>
      <c r="AO23">
        <v>0</v>
      </c>
      <c r="AP23">
        <v>0.21952575801922125</v>
      </c>
      <c r="AQ23">
        <v>0</v>
      </c>
      <c r="AR23">
        <v>0.59467226920289851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596.96668846224679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77.119551823332856</v>
      </c>
      <c r="L24">
        <v>31.599992566454951</v>
      </c>
      <c r="M24">
        <v>0</v>
      </c>
      <c r="N24">
        <v>14.460975345160726</v>
      </c>
      <c r="O24">
        <v>48.561491709755892</v>
      </c>
      <c r="P24">
        <v>59.998191129098863</v>
      </c>
      <c r="Q24">
        <v>1.8591296153846153</v>
      </c>
      <c r="R24">
        <v>4.3807890575479567</v>
      </c>
      <c r="S24">
        <v>2.7191940740740739</v>
      </c>
      <c r="T24">
        <v>0</v>
      </c>
      <c r="U24">
        <v>319.0512858977408</v>
      </c>
      <c r="V24">
        <v>0</v>
      </c>
      <c r="W24">
        <v>4.8191668107173724</v>
      </c>
      <c r="X24">
        <v>16.720666193079879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4.035168571083398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13.359979600000001</v>
      </c>
      <c r="AL24">
        <v>0.34137178158347681</v>
      </c>
      <c r="AM24">
        <v>0</v>
      </c>
      <c r="AN24">
        <v>0</v>
      </c>
      <c r="AO24">
        <v>0</v>
      </c>
      <c r="AP24">
        <v>0.21952575801922125</v>
      </c>
      <c r="AQ24">
        <v>0</v>
      </c>
      <c r="AR24">
        <v>0.59467226920289851</v>
      </c>
      <c r="AS24">
        <v>1.1528958508028548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600.99404805303982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77.119551823332856</v>
      </c>
      <c r="L25">
        <v>31.599992566454951</v>
      </c>
      <c r="M25">
        <v>0</v>
      </c>
      <c r="N25">
        <v>14.460975345160726</v>
      </c>
      <c r="O25">
        <v>48.561491709755892</v>
      </c>
      <c r="P25">
        <v>59.998191129098863</v>
      </c>
      <c r="Q25">
        <v>1.8591296153846153</v>
      </c>
      <c r="R25">
        <v>4.3807890575479567</v>
      </c>
      <c r="S25">
        <v>2.7191940740740739</v>
      </c>
      <c r="T25">
        <v>0</v>
      </c>
      <c r="U25">
        <v>319.0512858977408</v>
      </c>
      <c r="V25">
        <v>0</v>
      </c>
      <c r="W25">
        <v>4.8204418333333336</v>
      </c>
      <c r="X25">
        <v>16.720666193079879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13.359979600000001</v>
      </c>
      <c r="AL25">
        <v>0.34137178158347681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0.59467226920289851</v>
      </c>
      <c r="AS25">
        <v>1.1528958508028548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605.08030774273391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77.12</v>
      </c>
      <c r="L26">
        <v>31.599992566454951</v>
      </c>
      <c r="M26">
        <v>0</v>
      </c>
      <c r="N26">
        <v>14.460975345160726</v>
      </c>
      <c r="O26">
        <v>48.561491709755892</v>
      </c>
      <c r="P26">
        <v>59.998191129098863</v>
      </c>
      <c r="Q26">
        <v>1.8591296153846153</v>
      </c>
      <c r="R26">
        <v>4.3807295446038674</v>
      </c>
      <c r="S26">
        <v>2.7191940740740739</v>
      </c>
      <c r="T26">
        <v>0</v>
      </c>
      <c r="U26">
        <v>319.0512858977408</v>
      </c>
      <c r="V26">
        <v>4.3265922994886772</v>
      </c>
      <c r="W26">
        <v>8.521284346609912</v>
      </c>
      <c r="X26">
        <v>36.118849283404252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4.6376112000000003</v>
      </c>
      <c r="AI26">
        <v>0</v>
      </c>
      <c r="AJ26">
        <v>0</v>
      </c>
      <c r="AK26">
        <v>13.359979600000001</v>
      </c>
      <c r="AL26">
        <v>0.34137178158347681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0.59467226920289851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639.38071213672299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76.289412175485637</v>
      </c>
      <c r="L27">
        <v>31.600358156479501</v>
      </c>
      <c r="M27">
        <v>0</v>
      </c>
      <c r="N27">
        <v>14.460975345160726</v>
      </c>
      <c r="O27">
        <v>48.561491709755892</v>
      </c>
      <c r="P27">
        <v>59.998191129098863</v>
      </c>
      <c r="Q27">
        <v>1.1278818249660785</v>
      </c>
      <c r="R27">
        <v>5.0692457851239681</v>
      </c>
      <c r="S27">
        <v>2.1202584790575916</v>
      </c>
      <c r="T27">
        <v>0</v>
      </c>
      <c r="U27">
        <v>319.0512858977408</v>
      </c>
      <c r="V27">
        <v>4.4436779637526653</v>
      </c>
      <c r="W27">
        <v>8.521284346609912</v>
      </c>
      <c r="X27">
        <v>36.118849283404252</v>
      </c>
      <c r="Y27">
        <v>0</v>
      </c>
      <c r="Z27">
        <v>0.26934159999999996</v>
      </c>
      <c r="AA27">
        <v>2.0309605555555561</v>
      </c>
      <c r="AB27">
        <v>0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13.359979600000001</v>
      </c>
      <c r="AL27">
        <v>0.34137178158347681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0.59467226920289851</v>
      </c>
      <c r="AS27">
        <v>4.0845451911239961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649.86291589066093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77.11999999999999</v>
      </c>
      <c r="L28">
        <v>31.600358156479501</v>
      </c>
      <c r="M28">
        <v>0</v>
      </c>
      <c r="N28">
        <v>14.460975345160726</v>
      </c>
      <c r="O28">
        <v>48.561491709755892</v>
      </c>
      <c r="P28">
        <v>59.998191129098863</v>
      </c>
      <c r="Q28">
        <v>1.8495769226190475</v>
      </c>
      <c r="R28">
        <v>5.0694938180718037</v>
      </c>
      <c r="S28">
        <v>2.7007155966587111</v>
      </c>
      <c r="T28">
        <v>0</v>
      </c>
      <c r="U28">
        <v>319.0512858977408</v>
      </c>
      <c r="V28">
        <v>4.4405270861865409</v>
      </c>
      <c r="W28">
        <v>8.521284346609912</v>
      </c>
      <c r="X28">
        <v>36.118849283404252</v>
      </c>
      <c r="Y28">
        <v>0</v>
      </c>
      <c r="Z28">
        <v>0.26934159999999996</v>
      </c>
      <c r="AA28">
        <v>3.4398668965072674</v>
      </c>
      <c r="AB28">
        <v>0.81602600000000014</v>
      </c>
      <c r="AC28">
        <v>0</v>
      </c>
      <c r="AD28">
        <v>4.4735730003785017</v>
      </c>
      <c r="AE28">
        <v>8.0703373961808271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13.359979600000001</v>
      </c>
      <c r="AL28">
        <v>0.34137178158347681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0.59467226920289851</v>
      </c>
      <c r="AS28">
        <v>4.0845451911239961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658.85529662676288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77.119575401879658</v>
      </c>
      <c r="L29">
        <v>62.879302426302544</v>
      </c>
      <c r="M29">
        <v>0</v>
      </c>
      <c r="N29">
        <v>14.460975345160726</v>
      </c>
      <c r="O29">
        <v>48.561491709755892</v>
      </c>
      <c r="P29">
        <v>59.998191129098863</v>
      </c>
      <c r="Q29">
        <v>1.8495769226190475</v>
      </c>
      <c r="R29">
        <v>5.0694938180718037</v>
      </c>
      <c r="S29">
        <v>2.7007155966587111</v>
      </c>
      <c r="T29">
        <v>0</v>
      </c>
      <c r="U29">
        <v>319.0512858977408</v>
      </c>
      <c r="V29">
        <v>4.4405270861865409</v>
      </c>
      <c r="W29">
        <v>8.521284346609912</v>
      </c>
      <c r="X29">
        <v>36.118849283404252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6.7103596275548831</v>
      </c>
      <c r="AE29">
        <v>8.0703373961808271</v>
      </c>
      <c r="AF29">
        <v>0</v>
      </c>
      <c r="AG29">
        <v>0</v>
      </c>
      <c r="AH29">
        <v>19.7098476</v>
      </c>
      <c r="AI29">
        <v>0</v>
      </c>
      <c r="AJ29">
        <v>0</v>
      </c>
      <c r="AK29">
        <v>13.359979600000001</v>
      </c>
      <c r="AL29">
        <v>1.7068584000000004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0.59467226920289851</v>
      </c>
      <c r="AS29">
        <v>4.0845451911239961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705.58377173142208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77.119575401879658</v>
      </c>
      <c r="L30">
        <v>62.880260208914407</v>
      </c>
      <c r="M30">
        <v>0</v>
      </c>
      <c r="N30">
        <v>14.460975345160726</v>
      </c>
      <c r="O30">
        <v>48.561491709755892</v>
      </c>
      <c r="P30">
        <v>59.998191129098863</v>
      </c>
      <c r="Q30">
        <v>1.8495769226190475</v>
      </c>
      <c r="R30">
        <v>5.0203907137021906</v>
      </c>
      <c r="S30">
        <v>2.7007155966587111</v>
      </c>
      <c r="T30">
        <v>0</v>
      </c>
      <c r="U30">
        <v>319.0512858977408</v>
      </c>
      <c r="V30">
        <v>4.4405270861865409</v>
      </c>
      <c r="W30">
        <v>8.521284346609912</v>
      </c>
      <c r="X30">
        <v>36.118849283404252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12.105505967264225</v>
      </c>
      <c r="AF30">
        <v>0</v>
      </c>
      <c r="AG30">
        <v>0</v>
      </c>
      <c r="AH30">
        <v>26.666264399999999</v>
      </c>
      <c r="AI30">
        <v>0</v>
      </c>
      <c r="AJ30">
        <v>0</v>
      </c>
      <c r="AK30">
        <v>13.359979600000001</v>
      </c>
      <c r="AL30">
        <v>13.654867200000004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0.59467226920289851</v>
      </c>
      <c r="AS30">
        <v>4.0845451911239961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741.53859299077726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77.119575401879658</v>
      </c>
      <c r="L31">
        <v>62.880213343696283</v>
      </c>
      <c r="M31">
        <v>0</v>
      </c>
      <c r="N31">
        <v>14.460975345160726</v>
      </c>
      <c r="O31">
        <v>48.561491709755892</v>
      </c>
      <c r="P31">
        <v>59.998191129098863</v>
      </c>
      <c r="Q31">
        <v>1.8495769226190475</v>
      </c>
      <c r="R31">
        <v>5.0693589805147052</v>
      </c>
      <c r="S31">
        <v>2.7007155966587111</v>
      </c>
      <c r="T31">
        <v>0</v>
      </c>
      <c r="U31">
        <v>319.0512858977408</v>
      </c>
      <c r="V31">
        <v>4.4405270861865409</v>
      </c>
      <c r="W31">
        <v>8.521284346609912</v>
      </c>
      <c r="X31">
        <v>36.118849283404252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12.105505967264225</v>
      </c>
      <c r="AF31">
        <v>0</v>
      </c>
      <c r="AG31">
        <v>0</v>
      </c>
      <c r="AH31">
        <v>33.622681199999995</v>
      </c>
      <c r="AI31">
        <v>0</v>
      </c>
      <c r="AJ31">
        <v>0</v>
      </c>
      <c r="AK31">
        <v>13.359979600000001</v>
      </c>
      <c r="AL31">
        <v>13.654867200000004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0.59467226920289851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745.61228185205061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153.62564171246228</v>
      </c>
      <c r="L32">
        <v>62.550409040049281</v>
      </c>
      <c r="M32">
        <v>0</v>
      </c>
      <c r="N32">
        <v>14.460975345160726</v>
      </c>
      <c r="O32">
        <v>48.561491709755892</v>
      </c>
      <c r="P32">
        <v>59.998191129098863</v>
      </c>
      <c r="Q32">
        <v>2.6692995057034219</v>
      </c>
      <c r="R32">
        <v>5.0106697110655736</v>
      </c>
      <c r="S32">
        <v>6.4535844332939787</v>
      </c>
      <c r="T32">
        <v>0</v>
      </c>
      <c r="U32">
        <v>319.0512858977408</v>
      </c>
      <c r="V32">
        <v>4.4405270861865409</v>
      </c>
      <c r="W32">
        <v>8.521284346609912</v>
      </c>
      <c r="X32">
        <v>36.118849283404252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12.105505967264225</v>
      </c>
      <c r="AF32">
        <v>0</v>
      </c>
      <c r="AG32">
        <v>0</v>
      </c>
      <c r="AH32">
        <v>34.364699093600848</v>
      </c>
      <c r="AI32">
        <v>0</v>
      </c>
      <c r="AJ32">
        <v>0</v>
      </c>
      <c r="AK32">
        <v>13.359979600000001</v>
      </c>
      <c r="AL32">
        <v>13.654867200000004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0.81091679999999999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827.2607084336546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158.17415183334091</v>
      </c>
      <c r="L33">
        <v>62.880299857511233</v>
      </c>
      <c r="M33">
        <v>0</v>
      </c>
      <c r="N33">
        <v>14.460975345160726</v>
      </c>
      <c r="O33">
        <v>48.561491709755892</v>
      </c>
      <c r="P33">
        <v>59.998191129098863</v>
      </c>
      <c r="Q33">
        <v>2.6692995057034219</v>
      </c>
      <c r="R33">
        <v>5.0705004934143876</v>
      </c>
      <c r="S33">
        <v>6.4600142201257862</v>
      </c>
      <c r="T33">
        <v>0</v>
      </c>
      <c r="U33">
        <v>319.0512858977408</v>
      </c>
      <c r="V33">
        <v>4.4405270861865409</v>
      </c>
      <c r="W33">
        <v>8.521284346609912</v>
      </c>
      <c r="X33">
        <v>36.118849283404252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12.105505967264225</v>
      </c>
      <c r="AF33">
        <v>0</v>
      </c>
      <c r="AG33">
        <v>0</v>
      </c>
      <c r="AH33">
        <v>34.364699093600848</v>
      </c>
      <c r="AI33">
        <v>0</v>
      </c>
      <c r="AJ33">
        <v>0</v>
      </c>
      <c r="AK33">
        <v>13.359979600000001</v>
      </c>
      <c r="AL33">
        <v>1.7068584000000004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8.6497792000000011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822.52943529198819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158.17415183334091</v>
      </c>
      <c r="L34">
        <v>62.880299857511233</v>
      </c>
      <c r="M34">
        <v>0</v>
      </c>
      <c r="N34">
        <v>14.460975345160726</v>
      </c>
      <c r="O34">
        <v>48.561491709755892</v>
      </c>
      <c r="P34">
        <v>59.998191129098863</v>
      </c>
      <c r="Q34">
        <v>2.6692995057034219</v>
      </c>
      <c r="R34">
        <v>5.0698716275366849</v>
      </c>
      <c r="S34">
        <v>6.4600142201257862</v>
      </c>
      <c r="T34">
        <v>0</v>
      </c>
      <c r="U34">
        <v>319.0512858977408</v>
      </c>
      <c r="V34">
        <v>4.4405270861865409</v>
      </c>
      <c r="W34">
        <v>8.521284346609912</v>
      </c>
      <c r="X34">
        <v>36.118849283404252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4.4735730003785017</v>
      </c>
      <c r="AE34">
        <v>12.105505967264225</v>
      </c>
      <c r="AF34">
        <v>0</v>
      </c>
      <c r="AG34">
        <v>0</v>
      </c>
      <c r="AH34">
        <v>34.364699093600848</v>
      </c>
      <c r="AI34">
        <v>0</v>
      </c>
      <c r="AJ34">
        <v>0</v>
      </c>
      <c r="AK34">
        <v>13.359979600000001</v>
      </c>
      <c r="AL34">
        <v>0.34137178158347681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8.6497792000000011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821.16331980769405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158.17415183334091</v>
      </c>
      <c r="L35">
        <v>62.880299857511233</v>
      </c>
      <c r="M35">
        <v>0</v>
      </c>
      <c r="N35">
        <v>14.460975345160726</v>
      </c>
      <c r="O35">
        <v>48.561491709755892</v>
      </c>
      <c r="P35">
        <v>59.998191129098863</v>
      </c>
      <c r="Q35">
        <v>2.6692995057034219</v>
      </c>
      <c r="R35">
        <v>5.0698716275366849</v>
      </c>
      <c r="S35">
        <v>6.4600142201257862</v>
      </c>
      <c r="T35">
        <v>0</v>
      </c>
      <c r="U35">
        <v>319.0512858977408</v>
      </c>
      <c r="V35">
        <v>4.4405270861865409</v>
      </c>
      <c r="W35">
        <v>8.521284346609912</v>
      </c>
      <c r="X35">
        <v>36.118849283404252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2.2367866271763814</v>
      </c>
      <c r="AE35">
        <v>12.105505967264225</v>
      </c>
      <c r="AF35">
        <v>0</v>
      </c>
      <c r="AG35">
        <v>0</v>
      </c>
      <c r="AH35">
        <v>27.825667199999998</v>
      </c>
      <c r="AI35">
        <v>0</v>
      </c>
      <c r="AJ35">
        <v>0</v>
      </c>
      <c r="AK35">
        <v>13.359979600000001</v>
      </c>
      <c r="AL35">
        <v>0.34137178158347681</v>
      </c>
      <c r="AM35">
        <v>0</v>
      </c>
      <c r="AN35">
        <v>0</v>
      </c>
      <c r="AO35">
        <v>0</v>
      </c>
      <c r="AP35">
        <v>9.4082395163214608E-2</v>
      </c>
      <c r="AQ35">
        <v>0</v>
      </c>
      <c r="AR35">
        <v>1.0812224000000001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803.60083320250999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158.17415183334091</v>
      </c>
      <c r="L36">
        <v>62.880299857511233</v>
      </c>
      <c r="M36">
        <v>0</v>
      </c>
      <c r="N36">
        <v>14.460975345160726</v>
      </c>
      <c r="O36">
        <v>48.561491709755892</v>
      </c>
      <c r="P36">
        <v>59.998191129098863</v>
      </c>
      <c r="Q36">
        <v>2.6692995057034219</v>
      </c>
      <c r="R36">
        <v>5.0478730688876334</v>
      </c>
      <c r="S36">
        <v>6.4600142201257862</v>
      </c>
      <c r="T36">
        <v>0</v>
      </c>
      <c r="U36">
        <v>319.0512858977408</v>
      </c>
      <c r="V36">
        <v>4.4405270861865409</v>
      </c>
      <c r="W36">
        <v>8.521284346609912</v>
      </c>
      <c r="X36">
        <v>36.118849283404252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8.0703373961808271</v>
      </c>
      <c r="AF36">
        <v>0</v>
      </c>
      <c r="AG36">
        <v>0</v>
      </c>
      <c r="AH36">
        <v>22.909799226399155</v>
      </c>
      <c r="AI36">
        <v>0</v>
      </c>
      <c r="AJ36">
        <v>0</v>
      </c>
      <c r="AK36">
        <v>13.359979600000001</v>
      </c>
      <c r="AL36">
        <v>0.34137178158347681</v>
      </c>
      <c r="AM36">
        <v>0</v>
      </c>
      <c r="AN36">
        <v>0</v>
      </c>
      <c r="AO36">
        <v>0</v>
      </c>
      <c r="AP36">
        <v>9.4082395163214608E-2</v>
      </c>
      <c r="AQ36">
        <v>0</v>
      </c>
      <c r="AR36">
        <v>0.64873333840579706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779.72307004716606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158.17415183334091</v>
      </c>
      <c r="L37">
        <v>62.880299857511233</v>
      </c>
      <c r="M37">
        <v>0</v>
      </c>
      <c r="N37">
        <v>14.460975345160726</v>
      </c>
      <c r="O37">
        <v>48.561491709755892</v>
      </c>
      <c r="P37">
        <v>59.998191129098863</v>
      </c>
      <c r="Q37">
        <v>2.6692995057034219</v>
      </c>
      <c r="R37">
        <v>5.0690149429133857</v>
      </c>
      <c r="S37">
        <v>6.4600142201257862</v>
      </c>
      <c r="T37">
        <v>0</v>
      </c>
      <c r="U37">
        <v>319.0512858977408</v>
      </c>
      <c r="V37">
        <v>4.4405270861865409</v>
      </c>
      <c r="W37">
        <v>8.521284346609912</v>
      </c>
      <c r="X37">
        <v>36.118849283404252</v>
      </c>
      <c r="Y37">
        <v>0</v>
      </c>
      <c r="Z37">
        <v>0</v>
      </c>
      <c r="AA37">
        <v>0</v>
      </c>
      <c r="AB37">
        <v>3.2249348637659421</v>
      </c>
      <c r="AC37">
        <v>0</v>
      </c>
      <c r="AD37">
        <v>0</v>
      </c>
      <c r="AE37">
        <v>8.0703373961808271</v>
      </c>
      <c r="AF37">
        <v>0</v>
      </c>
      <c r="AG37">
        <v>0</v>
      </c>
      <c r="AH37">
        <v>17.182349546800424</v>
      </c>
      <c r="AI37">
        <v>0</v>
      </c>
      <c r="AJ37">
        <v>0</v>
      </c>
      <c r="AK37">
        <v>13.359979600000001</v>
      </c>
      <c r="AL37">
        <v>0.34137178158347681</v>
      </c>
      <c r="AM37">
        <v>0</v>
      </c>
      <c r="AN37">
        <v>0</v>
      </c>
      <c r="AO37">
        <v>0</v>
      </c>
      <c r="AP37">
        <v>9.4082395163214608E-2</v>
      </c>
      <c r="AQ37">
        <v>0</v>
      </c>
      <c r="AR37">
        <v>0.64873333840579706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770.48006993025433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158.17415183334091</v>
      </c>
      <c r="L38">
        <v>62.880299857511233</v>
      </c>
      <c r="M38">
        <v>0</v>
      </c>
      <c r="N38">
        <v>14.460975345160726</v>
      </c>
      <c r="O38">
        <v>48.561491709755892</v>
      </c>
      <c r="P38">
        <v>59.998191129098863</v>
      </c>
      <c r="Q38">
        <v>2.6692995057034219</v>
      </c>
      <c r="R38">
        <v>5.0690149429133857</v>
      </c>
      <c r="S38">
        <v>6.4600142201257862</v>
      </c>
      <c r="T38">
        <v>0</v>
      </c>
      <c r="U38">
        <v>319.0512858977408</v>
      </c>
      <c r="V38">
        <v>4.4405270861865409</v>
      </c>
      <c r="W38">
        <v>8.521284346609912</v>
      </c>
      <c r="X38">
        <v>36.118849283404252</v>
      </c>
      <c r="Y38">
        <v>0</v>
      </c>
      <c r="Z38">
        <v>0</v>
      </c>
      <c r="AA38">
        <v>0</v>
      </c>
      <c r="AB38">
        <v>3.2249348637659421</v>
      </c>
      <c r="AC38">
        <v>0</v>
      </c>
      <c r="AD38">
        <v>0</v>
      </c>
      <c r="AE38">
        <v>4.035168571083398</v>
      </c>
      <c r="AF38">
        <v>0</v>
      </c>
      <c r="AG38">
        <v>0</v>
      </c>
      <c r="AH38">
        <v>9.2752224000000005</v>
      </c>
      <c r="AI38">
        <v>0</v>
      </c>
      <c r="AJ38">
        <v>0</v>
      </c>
      <c r="AK38">
        <v>13.359979600000001</v>
      </c>
      <c r="AL38">
        <v>0.34137178158347681</v>
      </c>
      <c r="AM38">
        <v>0</v>
      </c>
      <c r="AN38">
        <v>0</v>
      </c>
      <c r="AO38">
        <v>0</v>
      </c>
      <c r="AP38">
        <v>9.4082395163214608E-2</v>
      </c>
      <c r="AQ38">
        <v>0</v>
      </c>
      <c r="AR38">
        <v>0.64873333840579706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758.53777395835652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158.17415183334091</v>
      </c>
      <c r="L39">
        <v>62.880299857511233</v>
      </c>
      <c r="M39">
        <v>0</v>
      </c>
      <c r="N39">
        <v>14.460975345160726</v>
      </c>
      <c r="O39">
        <v>48.561491709755892</v>
      </c>
      <c r="P39">
        <v>59.998191129098863</v>
      </c>
      <c r="Q39">
        <v>2.6692995057034219</v>
      </c>
      <c r="R39">
        <v>5.0690149429133857</v>
      </c>
      <c r="S39">
        <v>6.4600142201257862</v>
      </c>
      <c r="T39">
        <v>0</v>
      </c>
      <c r="U39">
        <v>319.0512858977408</v>
      </c>
      <c r="V39">
        <v>4.4405270861865409</v>
      </c>
      <c r="W39">
        <v>8.521284346609912</v>
      </c>
      <c r="X39">
        <v>36.118849283404252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4.035168571083398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13.359979600000001</v>
      </c>
      <c r="AL39">
        <v>0.34137178158347681</v>
      </c>
      <c r="AM39">
        <v>0</v>
      </c>
      <c r="AN39">
        <v>0</v>
      </c>
      <c r="AO39">
        <v>0</v>
      </c>
      <c r="AP39">
        <v>9.4082395163214608E-2</v>
      </c>
      <c r="AQ39">
        <v>0</v>
      </c>
      <c r="AR39">
        <v>0.64873333840579706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750.97667252098972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158.17415183334091</v>
      </c>
      <c r="L40">
        <v>62.880299857511233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2.6692995057034219</v>
      </c>
      <c r="R40">
        <v>5.0690149429133857</v>
      </c>
      <c r="S40">
        <v>6.4600142201257862</v>
      </c>
      <c r="T40">
        <v>0</v>
      </c>
      <c r="U40">
        <v>319.0512858977408</v>
      </c>
      <c r="V40">
        <v>4.4405270861865409</v>
      </c>
      <c r="W40">
        <v>8.521284346609912</v>
      </c>
      <c r="X40">
        <v>36.118849283404252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4.035168571083398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13.359979600000001</v>
      </c>
      <c r="AL40">
        <v>0.34137178158347681</v>
      </c>
      <c r="AM40">
        <v>0</v>
      </c>
      <c r="AN40">
        <v>0</v>
      </c>
      <c r="AO40">
        <v>0</v>
      </c>
      <c r="AP40">
        <v>9.4082395163214608E-2</v>
      </c>
      <c r="AQ40">
        <v>0</v>
      </c>
      <c r="AR40">
        <v>0.64873333840579706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746.03761669459061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158.17415183334091</v>
      </c>
      <c r="L41">
        <v>62.880299857511233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2.6692995057034219</v>
      </c>
      <c r="R41">
        <v>5.0690149429133857</v>
      </c>
      <c r="S41">
        <v>6.4600142201257862</v>
      </c>
      <c r="T41">
        <v>0</v>
      </c>
      <c r="U41">
        <v>319.0512858977408</v>
      </c>
      <c r="V41">
        <v>4.4405270861865409</v>
      </c>
      <c r="W41">
        <v>8.521284346609912</v>
      </c>
      <c r="X41">
        <v>36.118849283404252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13.359979600000001</v>
      </c>
      <c r="AL41">
        <v>0.34137178158347681</v>
      </c>
      <c r="AM41">
        <v>0</v>
      </c>
      <c r="AN41">
        <v>0</v>
      </c>
      <c r="AO41">
        <v>0</v>
      </c>
      <c r="AP41">
        <v>9.4082395163214608E-2</v>
      </c>
      <c r="AQ41">
        <v>0</v>
      </c>
      <c r="AR41">
        <v>0.64873333840579706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746.03761669459061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158.17415183334091</v>
      </c>
      <c r="L42">
        <v>62.880299857511233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2.6692995057034219</v>
      </c>
      <c r="R42">
        <v>5.0690149429133857</v>
      </c>
      <c r="S42">
        <v>6.4600142201257862</v>
      </c>
      <c r="T42">
        <v>0</v>
      </c>
      <c r="U42">
        <v>319.0512858977408</v>
      </c>
      <c r="V42">
        <v>4.4405270861865409</v>
      </c>
      <c r="W42">
        <v>8.521284346609912</v>
      </c>
      <c r="X42">
        <v>36.118849283404252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13.359979600000001</v>
      </c>
      <c r="AL42">
        <v>0.34137178158347681</v>
      </c>
      <c r="AM42">
        <v>0</v>
      </c>
      <c r="AN42">
        <v>0</v>
      </c>
      <c r="AO42">
        <v>0</v>
      </c>
      <c r="AP42">
        <v>9.4082395163214608E-2</v>
      </c>
      <c r="AQ42">
        <v>0</v>
      </c>
      <c r="AR42">
        <v>0.64873333840579706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746.03761669459061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158.17415183334091</v>
      </c>
      <c r="L43">
        <v>62.880299857511233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2.6692995057034219</v>
      </c>
      <c r="R43">
        <v>10.378490366528016</v>
      </c>
      <c r="S43">
        <v>6.4600142201257862</v>
      </c>
      <c r="T43">
        <v>0</v>
      </c>
      <c r="U43">
        <v>319.0512858977408</v>
      </c>
      <c r="V43">
        <v>4.4405270861865409</v>
      </c>
      <c r="W43">
        <v>8.521284346609912</v>
      </c>
      <c r="X43">
        <v>36.118849283404252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13.359979600000001</v>
      </c>
      <c r="AL43">
        <v>0.34137178158347681</v>
      </c>
      <c r="AM43">
        <v>0</v>
      </c>
      <c r="AN43">
        <v>0</v>
      </c>
      <c r="AO43">
        <v>0</v>
      </c>
      <c r="AP43">
        <v>9.4082395163214608E-2</v>
      </c>
      <c r="AQ43">
        <v>0</v>
      </c>
      <c r="AR43">
        <v>0.67576399999999992</v>
      </c>
      <c r="AS43">
        <v>1.1528958508028548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747.33895420871602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158.17415183334091</v>
      </c>
      <c r="L44">
        <v>62.880299857511233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2.6692995057034219</v>
      </c>
      <c r="R44">
        <v>10.378490366528016</v>
      </c>
      <c r="S44">
        <v>6.4600142201257862</v>
      </c>
      <c r="T44">
        <v>0</v>
      </c>
      <c r="U44">
        <v>319.0512858977408</v>
      </c>
      <c r="V44">
        <v>4.4405270861865409</v>
      </c>
      <c r="W44">
        <v>8.521284346609912</v>
      </c>
      <c r="X44">
        <v>36.118849283404252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13.359979600000001</v>
      </c>
      <c r="AL44">
        <v>0.34137178158347681</v>
      </c>
      <c r="AM44">
        <v>0</v>
      </c>
      <c r="AN44">
        <v>0</v>
      </c>
      <c r="AO44">
        <v>0</v>
      </c>
      <c r="AP44">
        <v>9.4082395163214608E-2</v>
      </c>
      <c r="AQ44">
        <v>0</v>
      </c>
      <c r="AR44">
        <v>0.81091679999999999</v>
      </c>
      <c r="AS44">
        <v>1.1528958508028548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747.47410700871603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158.17415183334091</v>
      </c>
      <c r="L45">
        <v>62.880299857511233</v>
      </c>
      <c r="M45">
        <v>0</v>
      </c>
      <c r="N45">
        <v>14.460975345160726</v>
      </c>
      <c r="O45">
        <v>48.561491709755892</v>
      </c>
      <c r="P45">
        <v>53.036939153191888</v>
      </c>
      <c r="Q45">
        <v>2.6692995057034219</v>
      </c>
      <c r="R45">
        <v>10.378490366528016</v>
      </c>
      <c r="S45">
        <v>6.4600142201257862</v>
      </c>
      <c r="T45">
        <v>0</v>
      </c>
      <c r="U45">
        <v>319.0512858977408</v>
      </c>
      <c r="V45">
        <v>4.4405270861865409</v>
      </c>
      <c r="W45">
        <v>8.521284346609912</v>
      </c>
      <c r="X45">
        <v>36.118849283404252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13.359979600000001</v>
      </c>
      <c r="AL45">
        <v>0.34137178158347681</v>
      </c>
      <c r="AM45">
        <v>0</v>
      </c>
      <c r="AN45">
        <v>0</v>
      </c>
      <c r="AO45">
        <v>0</v>
      </c>
      <c r="AP45">
        <v>9.4082395163214608E-2</v>
      </c>
      <c r="AQ45">
        <v>0</v>
      </c>
      <c r="AR45">
        <v>8.6497792000000011</v>
      </c>
      <c r="AS45">
        <v>1.1528958508028548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748.35171743280898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158.17415183334091</v>
      </c>
      <c r="L46">
        <v>62.880299857511233</v>
      </c>
      <c r="M46">
        <v>0</v>
      </c>
      <c r="N46">
        <v>14.460975345160726</v>
      </c>
      <c r="O46">
        <v>48.561491709755892</v>
      </c>
      <c r="P46">
        <v>53.036939153191888</v>
      </c>
      <c r="Q46">
        <v>2.6692995057034219</v>
      </c>
      <c r="R46">
        <v>10.378490366528016</v>
      </c>
      <c r="S46">
        <v>6.4600142201257862</v>
      </c>
      <c r="T46">
        <v>0</v>
      </c>
      <c r="U46">
        <v>319.0512858977408</v>
      </c>
      <c r="V46">
        <v>4.4405270861865409</v>
      </c>
      <c r="W46">
        <v>8.521284346609912</v>
      </c>
      <c r="X46">
        <v>36.118849283404252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13.359979600000001</v>
      </c>
      <c r="AL46">
        <v>0.34137178158347681</v>
      </c>
      <c r="AM46">
        <v>0</v>
      </c>
      <c r="AN46">
        <v>0</v>
      </c>
      <c r="AO46">
        <v>0</v>
      </c>
      <c r="AP46">
        <v>9.4082395163214608E-2</v>
      </c>
      <c r="AQ46">
        <v>0</v>
      </c>
      <c r="AR46">
        <v>8.6497792000000011</v>
      </c>
      <c r="AS46">
        <v>4.0845451911239961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751.28336677313007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158.17415183334091</v>
      </c>
      <c r="L47">
        <v>62.880299857511233</v>
      </c>
      <c r="M47">
        <v>0</v>
      </c>
      <c r="N47">
        <v>14.460975345160726</v>
      </c>
      <c r="O47">
        <v>48.561491709755892</v>
      </c>
      <c r="P47">
        <v>53.036939153191888</v>
      </c>
      <c r="Q47">
        <v>2.6692995057034219</v>
      </c>
      <c r="R47">
        <v>10.378490366528016</v>
      </c>
      <c r="S47">
        <v>6.4600142201257862</v>
      </c>
      <c r="T47">
        <v>0</v>
      </c>
      <c r="U47">
        <v>319.0512858977408</v>
      </c>
      <c r="V47">
        <v>4.4405270861865409</v>
      </c>
      <c r="W47">
        <v>8.521284346609912</v>
      </c>
      <c r="X47">
        <v>36.118849283404252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13.359979600000001</v>
      </c>
      <c r="AL47">
        <v>0.34137178158347681</v>
      </c>
      <c r="AM47">
        <v>0</v>
      </c>
      <c r="AN47">
        <v>0</v>
      </c>
      <c r="AO47">
        <v>0</v>
      </c>
      <c r="AP47">
        <v>9.4082395163214608E-2</v>
      </c>
      <c r="AQ47">
        <v>0</v>
      </c>
      <c r="AR47">
        <v>0.81091679999999999</v>
      </c>
      <c r="AS47">
        <v>4.0845451911239961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743.44450437313003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158.17415183334091</v>
      </c>
      <c r="L48">
        <v>62.880299857511233</v>
      </c>
      <c r="M48">
        <v>0</v>
      </c>
      <c r="N48">
        <v>14.460975345160726</v>
      </c>
      <c r="O48">
        <v>48.561491709755892</v>
      </c>
      <c r="P48">
        <v>53.036939153191888</v>
      </c>
      <c r="Q48">
        <v>2.6692995057034219</v>
      </c>
      <c r="R48">
        <v>10.378490366528016</v>
      </c>
      <c r="S48">
        <v>6.4600142201257862</v>
      </c>
      <c r="T48">
        <v>0</v>
      </c>
      <c r="U48">
        <v>319.0512858977408</v>
      </c>
      <c r="V48">
        <v>4.4405270861865409</v>
      </c>
      <c r="W48">
        <v>8.521284346609912</v>
      </c>
      <c r="X48">
        <v>36.118849283404252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13.359979600000001</v>
      </c>
      <c r="AL48">
        <v>0.34137178158347681</v>
      </c>
      <c r="AM48">
        <v>0</v>
      </c>
      <c r="AN48">
        <v>0</v>
      </c>
      <c r="AO48">
        <v>0</v>
      </c>
      <c r="AP48">
        <v>9.4082395163214608E-2</v>
      </c>
      <c r="AQ48">
        <v>0</v>
      </c>
      <c r="AR48">
        <v>0.67576399999999992</v>
      </c>
      <c r="AS48">
        <v>4.0845451911239961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743.30935157313002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158.17415183334091</v>
      </c>
      <c r="L49">
        <v>62.880299857511233</v>
      </c>
      <c r="M49">
        <v>0</v>
      </c>
      <c r="N49">
        <v>14.460975345160726</v>
      </c>
      <c r="O49">
        <v>48.561491709755892</v>
      </c>
      <c r="P49">
        <v>53.036939153191888</v>
      </c>
      <c r="Q49">
        <v>2.6692995057034219</v>
      </c>
      <c r="R49">
        <v>10.378490366528016</v>
      </c>
      <c r="S49">
        <v>6.4600142201257862</v>
      </c>
      <c r="T49">
        <v>0</v>
      </c>
      <c r="U49">
        <v>319.0512858977408</v>
      </c>
      <c r="V49">
        <v>4.4405270861865409</v>
      </c>
      <c r="W49">
        <v>8.521284346609912</v>
      </c>
      <c r="X49">
        <v>36.118849283404252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13.359979600000001</v>
      </c>
      <c r="AL49">
        <v>0.34137178158347681</v>
      </c>
      <c r="AM49">
        <v>0</v>
      </c>
      <c r="AN49">
        <v>0</v>
      </c>
      <c r="AO49">
        <v>0</v>
      </c>
      <c r="AP49">
        <v>9.4082395163214608E-2</v>
      </c>
      <c r="AQ49">
        <v>0</v>
      </c>
      <c r="AR49">
        <v>0.67576399999999992</v>
      </c>
      <c r="AS49">
        <v>4.0845451911239961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743.30935157313002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158.24675065446814</v>
      </c>
      <c r="L50">
        <v>62.880299857511233</v>
      </c>
      <c r="M50">
        <v>0</v>
      </c>
      <c r="N50">
        <v>14.460975345160726</v>
      </c>
      <c r="O50">
        <v>48.561491709755892</v>
      </c>
      <c r="P50">
        <v>53.036939153191888</v>
      </c>
      <c r="Q50">
        <v>2.6692995057034219</v>
      </c>
      <c r="R50">
        <v>10.378490366528016</v>
      </c>
      <c r="S50">
        <v>6.4600142201257862</v>
      </c>
      <c r="T50">
        <v>0</v>
      </c>
      <c r="U50">
        <v>319.0512858977408</v>
      </c>
      <c r="V50">
        <v>4.4405270861865409</v>
      </c>
      <c r="W50">
        <v>8.521284346609912</v>
      </c>
      <c r="X50">
        <v>36.118849283404252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13.359979600000001</v>
      </c>
      <c r="AL50">
        <v>0.34137178158347681</v>
      </c>
      <c r="AM50">
        <v>0</v>
      </c>
      <c r="AN50">
        <v>0</v>
      </c>
      <c r="AO50">
        <v>0</v>
      </c>
      <c r="AP50">
        <v>9.4082395163214608E-2</v>
      </c>
      <c r="AQ50">
        <v>0</v>
      </c>
      <c r="AR50">
        <v>0.67576399999999992</v>
      </c>
      <c r="AS50">
        <v>1.1528958508028548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740.45030105393619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130.13810912632448</v>
      </c>
      <c r="L51">
        <v>62.880299857511233</v>
      </c>
      <c r="M51">
        <v>0</v>
      </c>
      <c r="N51">
        <v>14.460975345160726</v>
      </c>
      <c r="O51">
        <v>48.561491709755892</v>
      </c>
      <c r="P51">
        <v>53.036939153191888</v>
      </c>
      <c r="Q51">
        <v>2.6692995057034219</v>
      </c>
      <c r="R51">
        <v>10.378490366528016</v>
      </c>
      <c r="S51">
        <v>6.4600142201257862</v>
      </c>
      <c r="T51">
        <v>0</v>
      </c>
      <c r="U51">
        <v>319.0512858977408</v>
      </c>
      <c r="V51">
        <v>4.4405270861865409</v>
      </c>
      <c r="W51">
        <v>8.521284346609912</v>
      </c>
      <c r="X51">
        <v>36.118849283404252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13.359979600000001</v>
      </c>
      <c r="AL51">
        <v>0.34137178158347681</v>
      </c>
      <c r="AM51">
        <v>0</v>
      </c>
      <c r="AN51">
        <v>0</v>
      </c>
      <c r="AO51">
        <v>0</v>
      </c>
      <c r="AP51">
        <v>3.1360713735211279E-2</v>
      </c>
      <c r="AQ51">
        <v>0</v>
      </c>
      <c r="AR51">
        <v>0.67576399999999992</v>
      </c>
      <c r="AS51">
        <v>4.0845451911239961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715.21058718468566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77.118776593813877</v>
      </c>
      <c r="L52">
        <v>31.600058226406244</v>
      </c>
      <c r="M52">
        <v>0</v>
      </c>
      <c r="N52">
        <v>14.460975345160726</v>
      </c>
      <c r="O52">
        <v>48.561491709755892</v>
      </c>
      <c r="P52">
        <v>53.036939153191888</v>
      </c>
      <c r="Q52">
        <v>1.8493858762886597</v>
      </c>
      <c r="R52">
        <v>4.8889014776710003</v>
      </c>
      <c r="S52">
        <v>2.6996846678966793</v>
      </c>
      <c r="T52">
        <v>0</v>
      </c>
      <c r="U52">
        <v>319.0512858977408</v>
      </c>
      <c r="V52">
        <v>4.4405270861865409</v>
      </c>
      <c r="W52">
        <v>8.521284346609912</v>
      </c>
      <c r="X52">
        <v>36.118849283404252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13.359979600000001</v>
      </c>
      <c r="AL52">
        <v>0.34137178158347681</v>
      </c>
      <c r="AM52">
        <v>0</v>
      </c>
      <c r="AN52">
        <v>0</v>
      </c>
      <c r="AO52">
        <v>0</v>
      </c>
      <c r="AP52">
        <v>3.1360713735211279E-2</v>
      </c>
      <c r="AQ52">
        <v>0</v>
      </c>
      <c r="AR52">
        <v>0.67576399999999992</v>
      </c>
      <c r="AS52">
        <v>4.0845451911239961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620.8411809505692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91.578582697844169</v>
      </c>
      <c r="L53">
        <v>62.480146426553041</v>
      </c>
      <c r="M53">
        <v>0</v>
      </c>
      <c r="N53">
        <v>14.460975345160726</v>
      </c>
      <c r="O53">
        <v>48.561491709755892</v>
      </c>
      <c r="P53">
        <v>53.036939153191888</v>
      </c>
      <c r="Q53">
        <v>2.4907246408163264</v>
      </c>
      <c r="R53">
        <v>10.378326044042085</v>
      </c>
      <c r="S53">
        <v>5.6599736154190934</v>
      </c>
      <c r="T53">
        <v>0</v>
      </c>
      <c r="U53">
        <v>319.0512858977408</v>
      </c>
      <c r="V53">
        <v>4.4405270861865409</v>
      </c>
      <c r="W53">
        <v>8.521284346609912</v>
      </c>
      <c r="X53">
        <v>36.118849283404252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13.359979600000001</v>
      </c>
      <c r="AL53">
        <v>0.34137178158347681</v>
      </c>
      <c r="AM53">
        <v>0</v>
      </c>
      <c r="AN53">
        <v>0</v>
      </c>
      <c r="AO53">
        <v>0</v>
      </c>
      <c r="AP53">
        <v>3.1360713735211279E-2</v>
      </c>
      <c r="AQ53">
        <v>0</v>
      </c>
      <c r="AR53">
        <v>0.67576399999999992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672.34047819284638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91.579508257464354</v>
      </c>
      <c r="L54">
        <v>62.880299857511233</v>
      </c>
      <c r="M54">
        <v>0</v>
      </c>
      <c r="N54">
        <v>14.460975345160726</v>
      </c>
      <c r="O54">
        <v>48.561491709755892</v>
      </c>
      <c r="P54">
        <v>53.036939153191888</v>
      </c>
      <c r="Q54">
        <v>2.6695769121475053</v>
      </c>
      <c r="R54">
        <v>10.378490366528016</v>
      </c>
      <c r="S54">
        <v>6.4590654554310758</v>
      </c>
      <c r="T54">
        <v>0</v>
      </c>
      <c r="U54">
        <v>319.0512858977408</v>
      </c>
      <c r="V54">
        <v>4.4405270861865409</v>
      </c>
      <c r="W54">
        <v>8.521284346609912</v>
      </c>
      <c r="X54">
        <v>36.118849283404252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13.359979600000001</v>
      </c>
      <c r="AL54">
        <v>0.34137178158347681</v>
      </c>
      <c r="AM54">
        <v>0</v>
      </c>
      <c r="AN54">
        <v>0</v>
      </c>
      <c r="AO54">
        <v>0</v>
      </c>
      <c r="AP54">
        <v>3.1360713735211279E-2</v>
      </c>
      <c r="AQ54">
        <v>0</v>
      </c>
      <c r="AR54">
        <v>0.67576399999999992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673.71966561725378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79.049289965924004</v>
      </c>
      <c r="L55">
        <v>47.689734626866773</v>
      </c>
      <c r="M55">
        <v>0</v>
      </c>
      <c r="N55">
        <v>14.460975345160726</v>
      </c>
      <c r="O55">
        <v>48.561491709755892</v>
      </c>
      <c r="P55">
        <v>53.036939153191888</v>
      </c>
      <c r="Q55">
        <v>2.0096814956616051</v>
      </c>
      <c r="R55">
        <v>4.7098035715909088</v>
      </c>
      <c r="S55">
        <v>2.6012550540216086</v>
      </c>
      <c r="T55">
        <v>0</v>
      </c>
      <c r="U55">
        <v>319.0512858977408</v>
      </c>
      <c r="V55">
        <v>4.4405270861865409</v>
      </c>
      <c r="W55">
        <v>8.521284346609912</v>
      </c>
      <c r="X55">
        <v>36.118849283404252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13.359979600000001</v>
      </c>
      <c r="AL55">
        <v>0.34137178158347681</v>
      </c>
      <c r="AM55">
        <v>0</v>
      </c>
      <c r="AN55">
        <v>0</v>
      </c>
      <c r="AO55">
        <v>0</v>
      </c>
      <c r="AP55">
        <v>3.1360713735211279E-2</v>
      </c>
      <c r="AQ55">
        <v>0</v>
      </c>
      <c r="AR55">
        <v>0.67576399999999992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635.81248948223651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79.049289965924004</v>
      </c>
      <c r="L56">
        <v>34.701183002556924</v>
      </c>
      <c r="M56">
        <v>0</v>
      </c>
      <c r="N56">
        <v>14.460975345160726</v>
      </c>
      <c r="O56">
        <v>48.561491709755892</v>
      </c>
      <c r="P56">
        <v>53.036939153191888</v>
      </c>
      <c r="Q56">
        <v>1.7905023548387098</v>
      </c>
      <c r="R56">
        <v>4.7098035715909088</v>
      </c>
      <c r="S56">
        <v>2.6012550540216086</v>
      </c>
      <c r="T56">
        <v>0</v>
      </c>
      <c r="U56">
        <v>319.0512858977408</v>
      </c>
      <c r="V56">
        <v>4.4405270861865409</v>
      </c>
      <c r="W56">
        <v>8.521284346609912</v>
      </c>
      <c r="X56">
        <v>36.118849283404252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13.359979600000001</v>
      </c>
      <c r="AL56">
        <v>0.34137178158347681</v>
      </c>
      <c r="AM56">
        <v>0</v>
      </c>
      <c r="AN56">
        <v>0</v>
      </c>
      <c r="AO56">
        <v>0</v>
      </c>
      <c r="AP56">
        <v>3.1360713735211279E-2</v>
      </c>
      <c r="AQ56">
        <v>0</v>
      </c>
      <c r="AR56">
        <v>0.67576399999999992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622.60475871710378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79.049289965924004</v>
      </c>
      <c r="L57">
        <v>34.701183002556924</v>
      </c>
      <c r="M57">
        <v>0</v>
      </c>
      <c r="N57">
        <v>14.460975345160726</v>
      </c>
      <c r="O57">
        <v>48.561491709755892</v>
      </c>
      <c r="P57">
        <v>53.036939153191888</v>
      </c>
      <c r="Q57">
        <v>1.7801279975990396</v>
      </c>
      <c r="R57">
        <v>4.7098035715909088</v>
      </c>
      <c r="S57">
        <v>2.6012550540216086</v>
      </c>
      <c r="T57">
        <v>0</v>
      </c>
      <c r="U57">
        <v>319.0512858977408</v>
      </c>
      <c r="V57">
        <v>4.4405270861865409</v>
      </c>
      <c r="W57">
        <v>8.521284346609912</v>
      </c>
      <c r="X57">
        <v>36.118849283404252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13.359979600000001</v>
      </c>
      <c r="AL57">
        <v>0.34137178158347681</v>
      </c>
      <c r="AM57">
        <v>0</v>
      </c>
      <c r="AN57">
        <v>0</v>
      </c>
      <c r="AO57">
        <v>0</v>
      </c>
      <c r="AP57">
        <v>3.1360713735211279E-2</v>
      </c>
      <c r="AQ57">
        <v>0</v>
      </c>
      <c r="AR57">
        <v>0.67576399999999992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622.59438435986408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79.049289965924004</v>
      </c>
      <c r="L58">
        <v>34.701183002556924</v>
      </c>
      <c r="M58">
        <v>0</v>
      </c>
      <c r="N58">
        <v>14.460975345160726</v>
      </c>
      <c r="O58">
        <v>48.561491709755892</v>
      </c>
      <c r="P58">
        <v>53.036939153191888</v>
      </c>
      <c r="Q58">
        <v>1.7801279975990396</v>
      </c>
      <c r="R58">
        <v>4.7098035715909088</v>
      </c>
      <c r="S58">
        <v>2.6012550540216086</v>
      </c>
      <c r="T58">
        <v>0</v>
      </c>
      <c r="U58">
        <v>319.0512858977408</v>
      </c>
      <c r="V58">
        <v>4.4405270861865409</v>
      </c>
      <c r="W58">
        <v>8.521284346609912</v>
      </c>
      <c r="X58">
        <v>36.118849283404252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13.359979600000001</v>
      </c>
      <c r="AL58">
        <v>0.34137178158347681</v>
      </c>
      <c r="AM58">
        <v>0</v>
      </c>
      <c r="AN58">
        <v>0</v>
      </c>
      <c r="AO58">
        <v>0</v>
      </c>
      <c r="AP58">
        <v>3.1360713735211279E-2</v>
      </c>
      <c r="AQ58">
        <v>0</v>
      </c>
      <c r="AR58">
        <v>0.81091679999999999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622.72953715986409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79.049289965924004</v>
      </c>
      <c r="L59">
        <v>34.701183002556924</v>
      </c>
      <c r="M59">
        <v>0</v>
      </c>
      <c r="N59">
        <v>14.460975345160726</v>
      </c>
      <c r="O59">
        <v>48.561491709755892</v>
      </c>
      <c r="P59">
        <v>53.036939153191888</v>
      </c>
      <c r="Q59">
        <v>1.7801279975990396</v>
      </c>
      <c r="R59">
        <v>4.7098035715909088</v>
      </c>
      <c r="S59">
        <v>2.6012550540216086</v>
      </c>
      <c r="T59">
        <v>0</v>
      </c>
      <c r="U59">
        <v>319.0512858977408</v>
      </c>
      <c r="V59">
        <v>4.4405270861865409</v>
      </c>
      <c r="W59">
        <v>8.521284346609912</v>
      </c>
      <c r="X59">
        <v>36.118849283404252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13.359979600000001</v>
      </c>
      <c r="AL59">
        <v>0.34137178158347681</v>
      </c>
      <c r="AM59">
        <v>0</v>
      </c>
      <c r="AN59">
        <v>0</v>
      </c>
      <c r="AO59">
        <v>0</v>
      </c>
      <c r="AP59">
        <v>3.1360713735211279E-2</v>
      </c>
      <c r="AQ59">
        <v>0</v>
      </c>
      <c r="AR59">
        <v>8.6497792000000011</v>
      </c>
      <c r="AS59">
        <v>2.0422724685548621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631.4577761776161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79.049289965924004</v>
      </c>
      <c r="L60">
        <v>34.701183002556924</v>
      </c>
      <c r="M60">
        <v>0</v>
      </c>
      <c r="N60">
        <v>14.460975345160726</v>
      </c>
      <c r="O60">
        <v>48.561491709755892</v>
      </c>
      <c r="P60">
        <v>53.036939153191888</v>
      </c>
      <c r="Q60">
        <v>1.7801279975990396</v>
      </c>
      <c r="R60">
        <v>4.7098035715909088</v>
      </c>
      <c r="S60">
        <v>2.6012550540216086</v>
      </c>
      <c r="T60">
        <v>0</v>
      </c>
      <c r="U60">
        <v>319.0512858977408</v>
      </c>
      <c r="V60">
        <v>4.4405270861865409</v>
      </c>
      <c r="W60">
        <v>8.521284346609912</v>
      </c>
      <c r="X60">
        <v>36.118849283404252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13.359979600000001</v>
      </c>
      <c r="AL60">
        <v>1.7068584000000004</v>
      </c>
      <c r="AM60">
        <v>0</v>
      </c>
      <c r="AN60">
        <v>0</v>
      </c>
      <c r="AO60">
        <v>0</v>
      </c>
      <c r="AP60">
        <v>3.1360713735211279E-2</v>
      </c>
      <c r="AQ60">
        <v>0</v>
      </c>
      <c r="AR60">
        <v>8.6497792000000011</v>
      </c>
      <c r="AS60">
        <v>2.0422724685548621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632.82326279603262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79.049289965924004</v>
      </c>
      <c r="L61">
        <v>34.701183002556924</v>
      </c>
      <c r="M61">
        <v>0</v>
      </c>
      <c r="N61">
        <v>14.460975345160726</v>
      </c>
      <c r="O61">
        <v>48.561491709755892</v>
      </c>
      <c r="P61">
        <v>53.036939153191888</v>
      </c>
      <c r="Q61">
        <v>1.7801279975990396</v>
      </c>
      <c r="R61">
        <v>4.7098035715909088</v>
      </c>
      <c r="S61">
        <v>2.6012550540216086</v>
      </c>
      <c r="T61">
        <v>0</v>
      </c>
      <c r="U61">
        <v>319.0512858977408</v>
      </c>
      <c r="V61">
        <v>4.4405270861865409</v>
      </c>
      <c r="W61">
        <v>8.521284346609912</v>
      </c>
      <c r="X61">
        <v>36.118849283404252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13.359979600000001</v>
      </c>
      <c r="AL61">
        <v>13.654867200000004</v>
      </c>
      <c r="AM61">
        <v>0</v>
      </c>
      <c r="AN61">
        <v>0</v>
      </c>
      <c r="AO61">
        <v>0</v>
      </c>
      <c r="AP61">
        <v>1.6621231610753937</v>
      </c>
      <c r="AQ61">
        <v>0</v>
      </c>
      <c r="AR61">
        <v>0.81091679999999999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637.67379502562085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79.049289965924004</v>
      </c>
      <c r="L62">
        <v>34.701183002556924</v>
      </c>
      <c r="M62">
        <v>0</v>
      </c>
      <c r="N62">
        <v>14.460975345160726</v>
      </c>
      <c r="O62">
        <v>48.561491709755892</v>
      </c>
      <c r="P62">
        <v>53.036939153191888</v>
      </c>
      <c r="Q62">
        <v>1.7801279975990396</v>
      </c>
      <c r="R62">
        <v>4.7098035715909088</v>
      </c>
      <c r="S62">
        <v>2.6012550540216086</v>
      </c>
      <c r="T62">
        <v>0</v>
      </c>
      <c r="U62">
        <v>319.0512858977408</v>
      </c>
      <c r="V62">
        <v>4.4405270861865409</v>
      </c>
      <c r="W62">
        <v>8.521284346609912</v>
      </c>
      <c r="X62">
        <v>36.118849283404252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13.359979600000001</v>
      </c>
      <c r="AL62">
        <v>13.654867200000004</v>
      </c>
      <c r="AM62">
        <v>0</v>
      </c>
      <c r="AN62">
        <v>0</v>
      </c>
      <c r="AO62">
        <v>0</v>
      </c>
      <c r="AP62">
        <v>1.6621231610753937</v>
      </c>
      <c r="AQ62">
        <v>0</v>
      </c>
      <c r="AR62">
        <v>0.67576399999999992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637.53864222562083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79.049289965924004</v>
      </c>
      <c r="L63">
        <v>34.700416141991965</v>
      </c>
      <c r="M63">
        <v>0</v>
      </c>
      <c r="N63">
        <v>14.460975345160726</v>
      </c>
      <c r="O63">
        <v>48.561491709755892</v>
      </c>
      <c r="P63">
        <v>53.036939153191888</v>
      </c>
      <c r="Q63">
        <v>1.7801279975990396</v>
      </c>
      <c r="R63">
        <v>4.7098035715909088</v>
      </c>
      <c r="S63">
        <v>2.6012550540216086</v>
      </c>
      <c r="T63">
        <v>0</v>
      </c>
      <c r="U63">
        <v>319.0512858977408</v>
      </c>
      <c r="V63">
        <v>4.4405270861865409</v>
      </c>
      <c r="W63">
        <v>8.521284346609912</v>
      </c>
      <c r="X63">
        <v>36.118849283404252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13.359979600000001</v>
      </c>
      <c r="AL63">
        <v>1.7068584000000004</v>
      </c>
      <c r="AM63">
        <v>0</v>
      </c>
      <c r="AN63">
        <v>0</v>
      </c>
      <c r="AO63">
        <v>0</v>
      </c>
      <c r="AP63">
        <v>1.6307624473401825</v>
      </c>
      <c r="AQ63">
        <v>0</v>
      </c>
      <c r="AR63">
        <v>0.67576399999999992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625.55850585132066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79.049289965924004</v>
      </c>
      <c r="L64">
        <v>34.700416141991965</v>
      </c>
      <c r="M64">
        <v>0</v>
      </c>
      <c r="N64">
        <v>14.460975345160726</v>
      </c>
      <c r="O64">
        <v>48.561491709755892</v>
      </c>
      <c r="P64">
        <v>53.036939153191888</v>
      </c>
      <c r="Q64">
        <v>1.7801279975990396</v>
      </c>
      <c r="R64">
        <v>4.7098035715909088</v>
      </c>
      <c r="S64">
        <v>2.6012550540216086</v>
      </c>
      <c r="T64">
        <v>0</v>
      </c>
      <c r="U64">
        <v>319.0512858977408</v>
      </c>
      <c r="V64">
        <v>4.4405270861865409</v>
      </c>
      <c r="W64">
        <v>8.521284346609912</v>
      </c>
      <c r="X64">
        <v>36.118849283404252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13.359979600000001</v>
      </c>
      <c r="AL64">
        <v>0.34137178158347681</v>
      </c>
      <c r="AM64">
        <v>0</v>
      </c>
      <c r="AN64">
        <v>0</v>
      </c>
      <c r="AO64">
        <v>0</v>
      </c>
      <c r="AP64">
        <v>1.6307624473401825</v>
      </c>
      <c r="AQ64">
        <v>0</v>
      </c>
      <c r="AR64">
        <v>0.67576399999999992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624.19301923290413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79.049289965924004</v>
      </c>
      <c r="L65">
        <v>34.700416141991965</v>
      </c>
      <c r="M65">
        <v>0</v>
      </c>
      <c r="N65">
        <v>14.460975345160726</v>
      </c>
      <c r="O65">
        <v>48.561491709755892</v>
      </c>
      <c r="P65">
        <v>53.036939153191888</v>
      </c>
      <c r="Q65">
        <v>1.7801279975990396</v>
      </c>
      <c r="R65">
        <v>4.7098035715909088</v>
      </c>
      <c r="S65">
        <v>2.6012550540216086</v>
      </c>
      <c r="T65">
        <v>0</v>
      </c>
      <c r="U65">
        <v>319.0512858977408</v>
      </c>
      <c r="V65">
        <v>4.4405270861865409</v>
      </c>
      <c r="W65">
        <v>8.521284346609912</v>
      </c>
      <c r="X65">
        <v>36.118849283404252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13.359979600000001</v>
      </c>
      <c r="AL65">
        <v>0.34137178158347681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0.67576399999999992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622.56225678556393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79.049289965924004</v>
      </c>
      <c r="L66">
        <v>34.700404452473919</v>
      </c>
      <c r="M66">
        <v>0</v>
      </c>
      <c r="N66">
        <v>14.460975345160726</v>
      </c>
      <c r="O66">
        <v>48.561491709755892</v>
      </c>
      <c r="P66">
        <v>53.036939153191888</v>
      </c>
      <c r="Q66">
        <v>1.7801279975990396</v>
      </c>
      <c r="R66">
        <v>4.7098035715909088</v>
      </c>
      <c r="S66">
        <v>2.6012550540216086</v>
      </c>
      <c r="T66">
        <v>0</v>
      </c>
      <c r="U66">
        <v>319.0512858977408</v>
      </c>
      <c r="V66">
        <v>4.4405270861865409</v>
      </c>
      <c r="W66">
        <v>8.521284346609912</v>
      </c>
      <c r="X66">
        <v>36.118849283404252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13.359979600000001</v>
      </c>
      <c r="AL66">
        <v>0.34137178158347681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0.67576399999999992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622.5622450960459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79.049289965924004</v>
      </c>
      <c r="L67">
        <v>62.880416081568946</v>
      </c>
      <c r="M67">
        <v>0</v>
      </c>
      <c r="N67">
        <v>14.460975345160726</v>
      </c>
      <c r="O67">
        <v>48.561491709755892</v>
      </c>
      <c r="P67">
        <v>53.036939153191888</v>
      </c>
      <c r="Q67">
        <v>1.7801279975990396</v>
      </c>
      <c r="R67">
        <v>4.7098035715909088</v>
      </c>
      <c r="S67">
        <v>2.6012550540216086</v>
      </c>
      <c r="T67">
        <v>0</v>
      </c>
      <c r="U67">
        <v>319.0512858977408</v>
      </c>
      <c r="V67">
        <v>4.4405270861865409</v>
      </c>
      <c r="W67">
        <v>8.521284346609912</v>
      </c>
      <c r="X67">
        <v>36.118849283404252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13.359979600000001</v>
      </c>
      <c r="AL67">
        <v>0.56895280000000015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0.67576399999999992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650.96983774355749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79.049289965924004</v>
      </c>
      <c r="L68">
        <v>62.880299857511233</v>
      </c>
      <c r="M68">
        <v>0</v>
      </c>
      <c r="N68">
        <v>14.460975345160726</v>
      </c>
      <c r="O68">
        <v>48.561491709755892</v>
      </c>
      <c r="P68">
        <v>53.036939153191888</v>
      </c>
      <c r="Q68">
        <v>1.7801279975990396</v>
      </c>
      <c r="R68">
        <v>4.7098035715909088</v>
      </c>
      <c r="S68">
        <v>2.6012550540216086</v>
      </c>
      <c r="T68">
        <v>0</v>
      </c>
      <c r="U68">
        <v>319.0512858977408</v>
      </c>
      <c r="V68">
        <v>4.4405270861865409</v>
      </c>
      <c r="W68">
        <v>8.521284346609912</v>
      </c>
      <c r="X68">
        <v>36.118849283404252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13.359979600000001</v>
      </c>
      <c r="AL68">
        <v>0.56895280000000015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0.67576399999999992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655.14357159949975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158.17415183334091</v>
      </c>
      <c r="L69">
        <v>62.880299857511233</v>
      </c>
      <c r="M69">
        <v>0</v>
      </c>
      <c r="N69">
        <v>14.460975345160726</v>
      </c>
      <c r="O69">
        <v>48.561491709755892</v>
      </c>
      <c r="P69">
        <v>53.036939153191888</v>
      </c>
      <c r="Q69">
        <v>2.6688274334600761</v>
      </c>
      <c r="R69">
        <v>10.378490366528016</v>
      </c>
      <c r="S69">
        <v>6.4600142201257862</v>
      </c>
      <c r="T69">
        <v>0</v>
      </c>
      <c r="U69">
        <v>319.0512858977408</v>
      </c>
      <c r="V69">
        <v>4.4405270861865409</v>
      </c>
      <c r="W69">
        <v>8.521284346609912</v>
      </c>
      <c r="X69">
        <v>36.118849283404252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5.7274499336008446</v>
      </c>
      <c r="AI69">
        <v>0</v>
      </c>
      <c r="AJ69">
        <v>0</v>
      </c>
      <c r="AK69">
        <v>13.359979600000001</v>
      </c>
      <c r="AL69">
        <v>0.56895280000000015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0.67576399999999992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746.23817871741983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158.17415183334091</v>
      </c>
      <c r="L70">
        <v>62.880299857511233</v>
      </c>
      <c r="M70">
        <v>0</v>
      </c>
      <c r="N70">
        <v>14.460975345160726</v>
      </c>
      <c r="O70">
        <v>48.561491709755892</v>
      </c>
      <c r="P70">
        <v>53.036939153191888</v>
      </c>
      <c r="Q70">
        <v>2.6692995057034219</v>
      </c>
      <c r="R70">
        <v>10.378490366528016</v>
      </c>
      <c r="S70">
        <v>6.4600142201257862</v>
      </c>
      <c r="T70">
        <v>0</v>
      </c>
      <c r="U70">
        <v>319.0512858977408</v>
      </c>
      <c r="V70">
        <v>4.4405270861865409</v>
      </c>
      <c r="W70">
        <v>8.521284346609912</v>
      </c>
      <c r="X70">
        <v>36.118849283404252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11.454899613199578</v>
      </c>
      <c r="AI70">
        <v>0</v>
      </c>
      <c r="AJ70">
        <v>0</v>
      </c>
      <c r="AK70">
        <v>13.359979600000001</v>
      </c>
      <c r="AL70">
        <v>0.56895280000000015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0.67576399999999992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751.96610046926185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158.17415183334091</v>
      </c>
      <c r="L71">
        <v>62.880299857511233</v>
      </c>
      <c r="M71">
        <v>0</v>
      </c>
      <c r="N71">
        <v>14.460975345160726</v>
      </c>
      <c r="O71">
        <v>48.561491709755892</v>
      </c>
      <c r="P71">
        <v>53.036939153191888</v>
      </c>
      <c r="Q71">
        <v>2.6692995057034219</v>
      </c>
      <c r="R71">
        <v>10.378490366528016</v>
      </c>
      <c r="S71">
        <v>6.4600142201257862</v>
      </c>
      <c r="T71">
        <v>0</v>
      </c>
      <c r="U71">
        <v>319.0512858977408</v>
      </c>
      <c r="V71">
        <v>4.4405270861865409</v>
      </c>
      <c r="W71">
        <v>8.521284346609912</v>
      </c>
      <c r="X71">
        <v>36.118849283404252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17.182349546800424</v>
      </c>
      <c r="AI71">
        <v>0</v>
      </c>
      <c r="AJ71">
        <v>0</v>
      </c>
      <c r="AK71">
        <v>13.359979600000001</v>
      </c>
      <c r="AL71">
        <v>0.56895280000000015</v>
      </c>
      <c r="AM71">
        <v>0</v>
      </c>
      <c r="AN71">
        <v>0</v>
      </c>
      <c r="AO71">
        <v>0</v>
      </c>
      <c r="AP71">
        <v>1.6307624473401825</v>
      </c>
      <c r="AQ71">
        <v>0</v>
      </c>
      <c r="AR71">
        <v>0.67576399999999992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768.82120291222861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158.17415183334091</v>
      </c>
      <c r="L72">
        <v>62.880299857511233</v>
      </c>
      <c r="M72">
        <v>0</v>
      </c>
      <c r="N72">
        <v>14.460975345160726</v>
      </c>
      <c r="O72">
        <v>48.561491709755892</v>
      </c>
      <c r="P72">
        <v>53.036939153191888</v>
      </c>
      <c r="Q72">
        <v>2.6692995057034219</v>
      </c>
      <c r="R72">
        <v>10.378490366528016</v>
      </c>
      <c r="S72">
        <v>6.4600142201257862</v>
      </c>
      <c r="T72">
        <v>0</v>
      </c>
      <c r="U72">
        <v>319.0512858977408</v>
      </c>
      <c r="V72">
        <v>4.4405270861865409</v>
      </c>
      <c r="W72">
        <v>8.521284346609912</v>
      </c>
      <c r="X72">
        <v>36.118849283404252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13.359979600000001</v>
      </c>
      <c r="AL72">
        <v>0.56895280000000015</v>
      </c>
      <c r="AM72">
        <v>0</v>
      </c>
      <c r="AN72">
        <v>0</v>
      </c>
      <c r="AO72">
        <v>0</v>
      </c>
      <c r="AP72">
        <v>1.6307624473401825</v>
      </c>
      <c r="AQ72">
        <v>0</v>
      </c>
      <c r="AR72">
        <v>0.67576399999999992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777.04235266531396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158.17415183334091</v>
      </c>
      <c r="L73">
        <v>62.880299857511233</v>
      </c>
      <c r="M73">
        <v>0</v>
      </c>
      <c r="N73">
        <v>14.460975345160726</v>
      </c>
      <c r="O73">
        <v>48.561491709755892</v>
      </c>
      <c r="P73">
        <v>53.036939153191888</v>
      </c>
      <c r="Q73">
        <v>2.6692995057034219</v>
      </c>
      <c r="R73">
        <v>10.378490366528016</v>
      </c>
      <c r="S73">
        <v>6.4600142201257862</v>
      </c>
      <c r="T73">
        <v>0</v>
      </c>
      <c r="U73">
        <v>319.0512858977408</v>
      </c>
      <c r="V73">
        <v>4.4405270861865409</v>
      </c>
      <c r="W73">
        <v>8.1326945288582184</v>
      </c>
      <c r="X73">
        <v>36.118849283404252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12.105505967264225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13.359979600000001</v>
      </c>
      <c r="AL73">
        <v>3.1292404000000005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0.67576399999999992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801.69764785958591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158.17415183334091</v>
      </c>
      <c r="L74">
        <v>62.880299857511233</v>
      </c>
      <c r="M74">
        <v>0</v>
      </c>
      <c r="N74">
        <v>14.460975345160726</v>
      </c>
      <c r="O74">
        <v>48.561491709755892</v>
      </c>
      <c r="P74">
        <v>53.036939153191888</v>
      </c>
      <c r="Q74">
        <v>2.6692995057034219</v>
      </c>
      <c r="R74">
        <v>10.378490366528016</v>
      </c>
      <c r="S74">
        <v>6.4600142201257862</v>
      </c>
      <c r="T74">
        <v>0</v>
      </c>
      <c r="U74">
        <v>319.0512858977408</v>
      </c>
      <c r="V74">
        <v>4.4405270861865409</v>
      </c>
      <c r="W74">
        <v>8.1326945288582184</v>
      </c>
      <c r="X74">
        <v>36.118849283404252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12.105505967264225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13.359979600000001</v>
      </c>
      <c r="AL74">
        <v>13.654867200000004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0.67576399999999992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824.93829991938571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158.17415183334091</v>
      </c>
      <c r="L75">
        <v>62.880299857511233</v>
      </c>
      <c r="M75">
        <v>0</v>
      </c>
      <c r="N75">
        <v>14.460975345160726</v>
      </c>
      <c r="O75">
        <v>48.561491709755892</v>
      </c>
      <c r="P75">
        <v>53.036939153191888</v>
      </c>
      <c r="Q75">
        <v>2.6692995057034219</v>
      </c>
      <c r="R75">
        <v>10.378490366528016</v>
      </c>
      <c r="S75">
        <v>6.4600142201257862</v>
      </c>
      <c r="T75">
        <v>0</v>
      </c>
      <c r="U75">
        <v>319.0512858977408</v>
      </c>
      <c r="V75">
        <v>4.4405270861865409</v>
      </c>
      <c r="W75">
        <v>8.1326945288582184</v>
      </c>
      <c r="X75">
        <v>36.118849283404252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12.105505967264225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13.359979600000001</v>
      </c>
      <c r="AL75">
        <v>13.654867200000004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8.6497792000000011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840.65138312706063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158.17415183334091</v>
      </c>
      <c r="L76">
        <v>62.880299857511233</v>
      </c>
      <c r="M76">
        <v>0</v>
      </c>
      <c r="N76">
        <v>14.460975345160726</v>
      </c>
      <c r="O76">
        <v>48.561491709755892</v>
      </c>
      <c r="P76">
        <v>53.036939153191888</v>
      </c>
      <c r="Q76">
        <v>2.6692995057034219</v>
      </c>
      <c r="R76">
        <v>10.378490366528016</v>
      </c>
      <c r="S76">
        <v>6.4600142201257862</v>
      </c>
      <c r="T76">
        <v>0</v>
      </c>
      <c r="U76">
        <v>319.0512858977408</v>
      </c>
      <c r="V76">
        <v>4.4405270861865409</v>
      </c>
      <c r="W76">
        <v>8.1326945288582184</v>
      </c>
      <c r="X76">
        <v>36.118849283404252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7.1152436781843873</v>
      </c>
      <c r="AD76">
        <v>6.7103596275548831</v>
      </c>
      <c r="AE76">
        <v>12.105505967264225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13.359979600000001</v>
      </c>
      <c r="AL76">
        <v>13.654867200000004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8.6497792000000011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841.61850720113466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158.17415183334091</v>
      </c>
      <c r="L77">
        <v>62.880299857511233</v>
      </c>
      <c r="M77">
        <v>0</v>
      </c>
      <c r="N77">
        <v>14.460975345160726</v>
      </c>
      <c r="O77">
        <v>48.561491709755892</v>
      </c>
      <c r="P77">
        <v>53.036939153191888</v>
      </c>
      <c r="Q77">
        <v>2.6692995057034219</v>
      </c>
      <c r="R77">
        <v>10.378490366528016</v>
      </c>
      <c r="S77">
        <v>6.4600142201257862</v>
      </c>
      <c r="T77">
        <v>0</v>
      </c>
      <c r="U77">
        <v>319.0512858977408</v>
      </c>
      <c r="V77">
        <v>4.4405270861865409</v>
      </c>
      <c r="W77">
        <v>8.1326945288582184</v>
      </c>
      <c r="X77">
        <v>36.118849283404252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7.1152436781843873</v>
      </c>
      <c r="AD77">
        <v>6.7103596275548831</v>
      </c>
      <c r="AE77">
        <v>12.105505967264225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13.359979600000001</v>
      </c>
      <c r="AL77">
        <v>13.654867200000004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0.86497786920289854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831.93228517673674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158.17415183334091</v>
      </c>
      <c r="L78">
        <v>62.880299857511233</v>
      </c>
      <c r="M78">
        <v>0</v>
      </c>
      <c r="N78">
        <v>14.460975345160726</v>
      </c>
      <c r="O78">
        <v>48.561491709755892</v>
      </c>
      <c r="P78">
        <v>53.036939153191888</v>
      </c>
      <c r="Q78">
        <v>2.6692995057034219</v>
      </c>
      <c r="R78">
        <v>10.378490366528016</v>
      </c>
      <c r="S78">
        <v>6.4600142201257862</v>
      </c>
      <c r="T78">
        <v>0</v>
      </c>
      <c r="U78">
        <v>319.0512858977408</v>
      </c>
      <c r="V78">
        <v>4.4405270861865409</v>
      </c>
      <c r="W78">
        <v>8.1326945288582184</v>
      </c>
      <c r="X78">
        <v>36.118849283404252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7.1152436781843873</v>
      </c>
      <c r="AD78">
        <v>4.4735730003785017</v>
      </c>
      <c r="AE78">
        <v>12.105505967264225</v>
      </c>
      <c r="AF78">
        <v>0</v>
      </c>
      <c r="AG78">
        <v>0</v>
      </c>
      <c r="AH78">
        <v>27.361906079999997</v>
      </c>
      <c r="AI78">
        <v>4.0029764101335434</v>
      </c>
      <c r="AJ78">
        <v>0</v>
      </c>
      <c r="AK78">
        <v>13.359979600000001</v>
      </c>
      <c r="AL78">
        <v>3.1292404000000005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0.81091679999999999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814.0144383603573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158.17415183334091</v>
      </c>
      <c r="L79">
        <v>62.880299857511233</v>
      </c>
      <c r="M79">
        <v>0</v>
      </c>
      <c r="N79">
        <v>14.460975345160726</v>
      </c>
      <c r="O79">
        <v>48.561491709755892</v>
      </c>
      <c r="P79">
        <v>53.036939153191888</v>
      </c>
      <c r="Q79">
        <v>2.6692995057034219</v>
      </c>
      <c r="R79">
        <v>10.378490366528016</v>
      </c>
      <c r="S79">
        <v>6.4600142201257862</v>
      </c>
      <c r="T79">
        <v>0</v>
      </c>
      <c r="U79">
        <v>319.0512858977408</v>
      </c>
      <c r="V79">
        <v>4.4405270861865409</v>
      </c>
      <c r="W79">
        <v>8.0988478866141733</v>
      </c>
      <c r="X79">
        <v>36.118849283404252</v>
      </c>
      <c r="Y79">
        <v>0</v>
      </c>
      <c r="Z79">
        <v>1.5966569539999997</v>
      </c>
      <c r="AA79">
        <v>6.3830188888888904</v>
      </c>
      <c r="AB79">
        <v>6.4498694735183797</v>
      </c>
      <c r="AC79">
        <v>0.31175770158630434</v>
      </c>
      <c r="AD79">
        <v>4.4735730003785017</v>
      </c>
      <c r="AE79">
        <v>8.0703373961808271</v>
      </c>
      <c r="AF79">
        <v>0</v>
      </c>
      <c r="AG79">
        <v>0</v>
      </c>
      <c r="AH79">
        <v>23.188056000000003</v>
      </c>
      <c r="AI79">
        <v>4.0029764101335434</v>
      </c>
      <c r="AJ79">
        <v>0</v>
      </c>
      <c r="AK79">
        <v>13.359979600000001</v>
      </c>
      <c r="AL79">
        <v>0.56895280000000015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0.81091679999999999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794.70016302075271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158.17415183334091</v>
      </c>
      <c r="L80">
        <v>62.880299857511233</v>
      </c>
      <c r="M80">
        <v>0</v>
      </c>
      <c r="N80">
        <v>14.460975345160726</v>
      </c>
      <c r="O80">
        <v>48.561491709755892</v>
      </c>
      <c r="P80">
        <v>53.036939153191888</v>
      </c>
      <c r="Q80">
        <v>2.6692995057034219</v>
      </c>
      <c r="R80">
        <v>10.378490366528016</v>
      </c>
      <c r="S80">
        <v>6.4600142201257862</v>
      </c>
      <c r="T80">
        <v>0</v>
      </c>
      <c r="U80">
        <v>319.0512858977408</v>
      </c>
      <c r="V80">
        <v>4.4405270861865409</v>
      </c>
      <c r="W80">
        <v>8.0988478866141733</v>
      </c>
      <c r="X80">
        <v>36.118849283404252</v>
      </c>
      <c r="Y80">
        <v>0</v>
      </c>
      <c r="Z80">
        <v>1.5966569539999997</v>
      </c>
      <c r="AA80">
        <v>3.4398668965072674</v>
      </c>
      <c r="AB80">
        <v>6.4498694735183797</v>
      </c>
      <c r="AC80">
        <v>0</v>
      </c>
      <c r="AD80">
        <v>2.2316119015897047</v>
      </c>
      <c r="AE80">
        <v>4.035168571083398</v>
      </c>
      <c r="AF80">
        <v>0</v>
      </c>
      <c r="AG80">
        <v>0</v>
      </c>
      <c r="AH80">
        <v>18.318564240000001</v>
      </c>
      <c r="AI80">
        <v>0.93498360000000025</v>
      </c>
      <c r="AJ80">
        <v>0</v>
      </c>
      <c r="AK80">
        <v>13.359979600000001</v>
      </c>
      <c r="AL80">
        <v>0.56895280000000015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0.81091679999999999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777.23063883276529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158.17415183334091</v>
      </c>
      <c r="L81">
        <v>62.880299857511233</v>
      </c>
      <c r="M81">
        <v>0</v>
      </c>
      <c r="N81">
        <v>14.460975345160726</v>
      </c>
      <c r="O81">
        <v>48.561491709755892</v>
      </c>
      <c r="P81">
        <v>53.036939153191888</v>
      </c>
      <c r="Q81">
        <v>2.6692995057034219</v>
      </c>
      <c r="R81">
        <v>10.378490366528016</v>
      </c>
      <c r="S81">
        <v>6.4600142201257862</v>
      </c>
      <c r="T81">
        <v>0</v>
      </c>
      <c r="U81">
        <v>319.0512858977408</v>
      </c>
      <c r="V81">
        <v>4.4405270861865409</v>
      </c>
      <c r="W81">
        <v>8.0988478866141733</v>
      </c>
      <c r="X81">
        <v>36.118849283404252</v>
      </c>
      <c r="Y81">
        <v>0</v>
      </c>
      <c r="Z81">
        <v>1.5966569539999997</v>
      </c>
      <c r="AA81">
        <v>1.5473985185185188</v>
      </c>
      <c r="AB81">
        <v>3.2249348637659421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9.8549237999999999</v>
      </c>
      <c r="AI81">
        <v>0</v>
      </c>
      <c r="AJ81">
        <v>0</v>
      </c>
      <c r="AK81">
        <v>13.359979600000001</v>
      </c>
      <c r="AL81">
        <v>0.56895280000000015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0.81091679999999999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760.48299990343446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158.17415183334091</v>
      </c>
      <c r="L82">
        <v>62.880299857511233</v>
      </c>
      <c r="M82">
        <v>0</v>
      </c>
      <c r="N82">
        <v>14.460975345160726</v>
      </c>
      <c r="O82">
        <v>48.561491709755892</v>
      </c>
      <c r="P82">
        <v>53.036939153191888</v>
      </c>
      <c r="Q82">
        <v>2.6692995057034219</v>
      </c>
      <c r="R82">
        <v>10.378490366528016</v>
      </c>
      <c r="S82">
        <v>6.4600142201257862</v>
      </c>
      <c r="T82">
        <v>0</v>
      </c>
      <c r="U82">
        <v>319.0512858977408</v>
      </c>
      <c r="V82">
        <v>4.4405270861865409</v>
      </c>
      <c r="W82">
        <v>8.0988478866141733</v>
      </c>
      <c r="X82">
        <v>36.118849283404252</v>
      </c>
      <c r="Y82">
        <v>0</v>
      </c>
      <c r="Z82">
        <v>1.5966569539999997</v>
      </c>
      <c r="AA82">
        <v>0</v>
      </c>
      <c r="AB82">
        <v>3.2249348637659421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7.4201779199999995</v>
      </c>
      <c r="AI82">
        <v>0</v>
      </c>
      <c r="AJ82">
        <v>0</v>
      </c>
      <c r="AK82">
        <v>13.359979600000001</v>
      </c>
      <c r="AL82">
        <v>0.56895280000000015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0.81091679999999999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756.50085550491588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158.17415183334091</v>
      </c>
      <c r="L83">
        <v>62.880299857511233</v>
      </c>
      <c r="M83">
        <v>0</v>
      </c>
      <c r="N83">
        <v>14.460975345160726</v>
      </c>
      <c r="O83">
        <v>48.561491709755892</v>
      </c>
      <c r="P83">
        <v>53.036939153191888</v>
      </c>
      <c r="Q83">
        <v>2.6692995057034219</v>
      </c>
      <c r="R83">
        <v>10.378490366528016</v>
      </c>
      <c r="S83">
        <v>6.4600142201257862</v>
      </c>
      <c r="T83">
        <v>0</v>
      </c>
      <c r="U83">
        <v>319.0512858977408</v>
      </c>
      <c r="V83">
        <v>4.4405270861865409</v>
      </c>
      <c r="W83">
        <v>8.0988478866141733</v>
      </c>
      <c r="X83">
        <v>36.118849283404252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4.1738500800000002</v>
      </c>
      <c r="AI83">
        <v>0</v>
      </c>
      <c r="AJ83">
        <v>0</v>
      </c>
      <c r="AK83">
        <v>13.359979600000001</v>
      </c>
      <c r="AL83">
        <v>0.56895280000000015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0.81091679999999999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748.43293584714991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158.17415183334091</v>
      </c>
      <c r="L84">
        <v>62.880299857511233</v>
      </c>
      <c r="M84">
        <v>0</v>
      </c>
      <c r="N84">
        <v>14.460975345160726</v>
      </c>
      <c r="O84">
        <v>48.561491709755892</v>
      </c>
      <c r="P84">
        <v>53.036939153191888</v>
      </c>
      <c r="Q84">
        <v>2.6692995057034219</v>
      </c>
      <c r="R84">
        <v>10.378490366528016</v>
      </c>
      <c r="S84">
        <v>6.4600142201257862</v>
      </c>
      <c r="T84">
        <v>0</v>
      </c>
      <c r="U84">
        <v>319.0512858977408</v>
      </c>
      <c r="V84">
        <v>4.4405270861865409</v>
      </c>
      <c r="W84">
        <v>8.0988478866141733</v>
      </c>
      <c r="X84">
        <v>36.118849283404252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13.359979600000001</v>
      </c>
      <c r="AL84">
        <v>0.56895280000000015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0.81091679999999999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744.25908576714994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139.77799964879392</v>
      </c>
      <c r="L85">
        <v>62.880299857511233</v>
      </c>
      <c r="M85">
        <v>0</v>
      </c>
      <c r="N85">
        <v>14.460975345160726</v>
      </c>
      <c r="O85">
        <v>48.561491709755892</v>
      </c>
      <c r="P85">
        <v>53.036939153191888</v>
      </c>
      <c r="Q85">
        <v>2.6692995057034219</v>
      </c>
      <c r="R85">
        <v>10.378490366528016</v>
      </c>
      <c r="S85">
        <v>6.4600142201257862</v>
      </c>
      <c r="T85">
        <v>0</v>
      </c>
      <c r="U85">
        <v>319.0512858977408</v>
      </c>
      <c r="V85">
        <v>4.4405270861865409</v>
      </c>
      <c r="W85">
        <v>8.0988478866141733</v>
      </c>
      <c r="X85">
        <v>36.118849283404252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13.359979600000001</v>
      </c>
      <c r="AL85">
        <v>0.56895280000000015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0.81091679999999999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725.86293358260298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106.03944435351447</v>
      </c>
      <c r="L86">
        <v>62.880430473224386</v>
      </c>
      <c r="M86">
        <v>0</v>
      </c>
      <c r="N86">
        <v>14.460975345160726</v>
      </c>
      <c r="O86">
        <v>48.561491709755892</v>
      </c>
      <c r="P86">
        <v>53.036939153191888</v>
      </c>
      <c r="Q86">
        <v>2.6695769121475053</v>
      </c>
      <c r="R86">
        <v>10.378490366528016</v>
      </c>
      <c r="S86">
        <v>6.4590654554310758</v>
      </c>
      <c r="T86">
        <v>0</v>
      </c>
      <c r="U86">
        <v>319.0512858977408</v>
      </c>
      <c r="V86">
        <v>4.4405270861865409</v>
      </c>
      <c r="W86">
        <v>8.0988478866141733</v>
      </c>
      <c r="X86">
        <v>36.118849283404252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13.359979600000001</v>
      </c>
      <c r="AL86">
        <v>0.56895280000000015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0.81091679999999999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692.12383754478617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106.03944435351447</v>
      </c>
      <c r="L87">
        <v>62.88054320530641</v>
      </c>
      <c r="M87">
        <v>0</v>
      </c>
      <c r="N87">
        <v>14.460975345160726</v>
      </c>
      <c r="O87">
        <v>48.561491709755892</v>
      </c>
      <c r="P87">
        <v>53.036939153191888</v>
      </c>
      <c r="Q87">
        <v>2.6695769121475053</v>
      </c>
      <c r="R87">
        <v>10.378490366528016</v>
      </c>
      <c r="S87">
        <v>6.4590654554310758</v>
      </c>
      <c r="T87">
        <v>0</v>
      </c>
      <c r="U87">
        <v>319.0512858977408</v>
      </c>
      <c r="V87">
        <v>4.4405270861865409</v>
      </c>
      <c r="W87">
        <v>8.0988478866141733</v>
      </c>
      <c r="X87">
        <v>36.118849283404252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13.359979600000001</v>
      </c>
      <c r="AL87">
        <v>0.56895280000000015</v>
      </c>
      <c r="AM87">
        <v>0</v>
      </c>
      <c r="AN87">
        <v>0</v>
      </c>
      <c r="AO87">
        <v>0</v>
      </c>
      <c r="AP87">
        <v>0.12544336285600666</v>
      </c>
      <c r="AQ87">
        <v>0</v>
      </c>
      <c r="AR87">
        <v>0.81091679999999999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692.24939363972419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81.939552645268975</v>
      </c>
      <c r="L88">
        <v>33.450461764113776</v>
      </c>
      <c r="M88">
        <v>0</v>
      </c>
      <c r="N88">
        <v>14.460975345160726</v>
      </c>
      <c r="O88">
        <v>48.561491709755892</v>
      </c>
      <c r="P88">
        <v>53.036939153191888</v>
      </c>
      <c r="Q88">
        <v>1.7185688851269649</v>
      </c>
      <c r="R88">
        <v>10.378490366528016</v>
      </c>
      <c r="S88">
        <v>2.5102487278213639</v>
      </c>
      <c r="T88">
        <v>0</v>
      </c>
      <c r="U88">
        <v>319.0512858977408</v>
      </c>
      <c r="V88">
        <v>4.4405270861865409</v>
      </c>
      <c r="W88">
        <v>8.0988478866141733</v>
      </c>
      <c r="X88">
        <v>36.118849283404252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13.359979600000001</v>
      </c>
      <c r="AL88">
        <v>0.56895280000000015</v>
      </c>
      <c r="AM88">
        <v>0</v>
      </c>
      <c r="AN88">
        <v>0</v>
      </c>
      <c r="AO88">
        <v>0</v>
      </c>
      <c r="AP88">
        <v>0.12544336285600666</v>
      </c>
      <c r="AQ88">
        <v>0</v>
      </c>
      <c r="AR88">
        <v>0.81091679999999999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633.81959573565575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81.939552645268975</v>
      </c>
      <c r="L89">
        <v>29.380469249240626</v>
      </c>
      <c r="M89">
        <v>0</v>
      </c>
      <c r="N89">
        <v>14.460975345160726</v>
      </c>
      <c r="O89">
        <v>48.561491709755892</v>
      </c>
      <c r="P89">
        <v>53.036939153191888</v>
      </c>
      <c r="Q89">
        <v>1.7185688851269649</v>
      </c>
      <c r="R89">
        <v>10.378490366528016</v>
      </c>
      <c r="S89">
        <v>2.5102487278213639</v>
      </c>
      <c r="T89">
        <v>0</v>
      </c>
      <c r="U89">
        <v>319.0512858977408</v>
      </c>
      <c r="V89">
        <v>4.4392526380789015</v>
      </c>
      <c r="W89">
        <v>8.0988478866141733</v>
      </c>
      <c r="X89">
        <v>36.118849283404252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13.359979600000001</v>
      </c>
      <c r="AL89">
        <v>0.56895280000000015</v>
      </c>
      <c r="AM89">
        <v>0</v>
      </c>
      <c r="AN89">
        <v>0</v>
      </c>
      <c r="AO89">
        <v>0</v>
      </c>
      <c r="AP89">
        <v>0.12544336285600666</v>
      </c>
      <c r="AQ89">
        <v>0</v>
      </c>
      <c r="AR89">
        <v>0.81091679999999999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629.74832877267499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81.939552645268975</v>
      </c>
      <c r="L90">
        <v>33.449892322549495</v>
      </c>
      <c r="M90">
        <v>0</v>
      </c>
      <c r="N90">
        <v>14.460975345160726</v>
      </c>
      <c r="O90">
        <v>48.561491709755892</v>
      </c>
      <c r="P90">
        <v>53.036939153191888</v>
      </c>
      <c r="Q90">
        <v>1.7185688851269649</v>
      </c>
      <c r="R90">
        <v>4.539353539252069</v>
      </c>
      <c r="S90">
        <v>2.5102487278213639</v>
      </c>
      <c r="T90">
        <v>0</v>
      </c>
      <c r="U90">
        <v>319.0512858977408</v>
      </c>
      <c r="V90">
        <v>4.4392526380789015</v>
      </c>
      <c r="W90">
        <v>8.0988478866141733</v>
      </c>
      <c r="X90">
        <v>36.118849283404252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13.359979600000001</v>
      </c>
      <c r="AL90">
        <v>0.56895280000000015</v>
      </c>
      <c r="AM90">
        <v>0</v>
      </c>
      <c r="AN90">
        <v>0</v>
      </c>
      <c r="AO90">
        <v>0</v>
      </c>
      <c r="AP90">
        <v>0.12544336285600666</v>
      </c>
      <c r="AQ90">
        <v>0</v>
      </c>
      <c r="AR90">
        <v>0.81091679999999999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627.97861501870784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81.939552645268975</v>
      </c>
      <c r="L91">
        <v>33.449884880119313</v>
      </c>
      <c r="M91">
        <v>0</v>
      </c>
      <c r="N91">
        <v>14.460975345160726</v>
      </c>
      <c r="O91">
        <v>48.561491709755892</v>
      </c>
      <c r="P91">
        <v>53.036939153191888</v>
      </c>
      <c r="Q91">
        <v>1.7185688851269649</v>
      </c>
      <c r="R91">
        <v>4.539353539252069</v>
      </c>
      <c r="S91">
        <v>2.5102487278213639</v>
      </c>
      <c r="T91">
        <v>0</v>
      </c>
      <c r="U91">
        <v>319.0512858977408</v>
      </c>
      <c r="V91">
        <v>0</v>
      </c>
      <c r="W91">
        <v>8.0988478866141733</v>
      </c>
      <c r="X91">
        <v>36.118849283404252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13.359979600000001</v>
      </c>
      <c r="AL91">
        <v>0.56895280000000015</v>
      </c>
      <c r="AM91">
        <v>0</v>
      </c>
      <c r="AN91">
        <v>0</v>
      </c>
      <c r="AO91">
        <v>0</v>
      </c>
      <c r="AP91">
        <v>0.12544336285600666</v>
      </c>
      <c r="AQ91">
        <v>0</v>
      </c>
      <c r="AR91">
        <v>8.6497792000000011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631.37821733819885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81.939552645268975</v>
      </c>
      <c r="L92">
        <v>33.449884880119313</v>
      </c>
      <c r="M92">
        <v>0</v>
      </c>
      <c r="N92">
        <v>14.460975345160726</v>
      </c>
      <c r="O92">
        <v>48.561491709755892</v>
      </c>
      <c r="P92">
        <v>53.036939153191888</v>
      </c>
      <c r="Q92">
        <v>1.7185688851269649</v>
      </c>
      <c r="R92">
        <v>4.539353539252069</v>
      </c>
      <c r="S92">
        <v>2.5102487278213639</v>
      </c>
      <c r="T92">
        <v>0</v>
      </c>
      <c r="U92">
        <v>319.0512858977408</v>
      </c>
      <c r="V92">
        <v>4.4392526380789015</v>
      </c>
      <c r="W92">
        <v>8.0988478866141733</v>
      </c>
      <c r="X92">
        <v>36.118849283404252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13.359979600000001</v>
      </c>
      <c r="AL92">
        <v>0.56895280000000015</v>
      </c>
      <c r="AM92">
        <v>0</v>
      </c>
      <c r="AN92">
        <v>0</v>
      </c>
      <c r="AO92">
        <v>0</v>
      </c>
      <c r="AP92">
        <v>0.12544336285600666</v>
      </c>
      <c r="AQ92">
        <v>0</v>
      </c>
      <c r="AR92">
        <v>8.6497792000000011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631.78230140519429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81.939552645268975</v>
      </c>
      <c r="L93">
        <v>33.449884880119313</v>
      </c>
      <c r="M93">
        <v>0</v>
      </c>
      <c r="N93">
        <v>14.460975345160726</v>
      </c>
      <c r="O93">
        <v>48.561491709755892</v>
      </c>
      <c r="P93">
        <v>53.036939153191888</v>
      </c>
      <c r="Q93">
        <v>1.7185688851269649</v>
      </c>
      <c r="R93">
        <v>4.539353539252069</v>
      </c>
      <c r="S93">
        <v>2.5102487278213639</v>
      </c>
      <c r="T93">
        <v>0</v>
      </c>
      <c r="U93">
        <v>319.0512858977408</v>
      </c>
      <c r="V93">
        <v>4.4392526380789015</v>
      </c>
      <c r="W93">
        <v>8.0988478866141733</v>
      </c>
      <c r="X93">
        <v>36.118849283404252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13.359979600000001</v>
      </c>
      <c r="AL93">
        <v>0.56895280000000015</v>
      </c>
      <c r="AM93">
        <v>0</v>
      </c>
      <c r="AN93">
        <v>0</v>
      </c>
      <c r="AO93">
        <v>0</v>
      </c>
      <c r="AP93">
        <v>0.12544336285600666</v>
      </c>
      <c r="AQ93">
        <v>0</v>
      </c>
      <c r="AR93">
        <v>0.94606959999999996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624.07859180519426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81.939552645268975</v>
      </c>
      <c r="L94">
        <v>33.449884880119313</v>
      </c>
      <c r="M94">
        <v>0</v>
      </c>
      <c r="N94">
        <v>14.460975345160726</v>
      </c>
      <c r="O94">
        <v>48.561491709755892</v>
      </c>
      <c r="P94">
        <v>53.036939153191888</v>
      </c>
      <c r="Q94">
        <v>1.7185688851269649</v>
      </c>
      <c r="R94">
        <v>4.6576580299678918</v>
      </c>
      <c r="S94">
        <v>2.5102487278213639</v>
      </c>
      <c r="T94">
        <v>0</v>
      </c>
      <c r="U94">
        <v>319.0512858977408</v>
      </c>
      <c r="V94">
        <v>4.4436779637526653</v>
      </c>
      <c r="W94">
        <v>8.0988478866141733</v>
      </c>
      <c r="X94">
        <v>36.118849283404252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13.359979600000001</v>
      </c>
      <c r="AL94">
        <v>0.56895280000000015</v>
      </c>
      <c r="AM94">
        <v>0</v>
      </c>
      <c r="AN94">
        <v>0</v>
      </c>
      <c r="AO94">
        <v>0</v>
      </c>
      <c r="AP94">
        <v>0.12544336285600666</v>
      </c>
      <c r="AQ94">
        <v>0</v>
      </c>
      <c r="AR94">
        <v>0.81091679999999999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624.0661688215838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81.939700177463905</v>
      </c>
      <c r="L95">
        <v>33.449884880119313</v>
      </c>
      <c r="M95">
        <v>0</v>
      </c>
      <c r="N95">
        <v>14.460975345160726</v>
      </c>
      <c r="O95">
        <v>48.561491709755892</v>
      </c>
      <c r="P95">
        <v>53.036939153191888</v>
      </c>
      <c r="Q95">
        <v>1.7185688851269649</v>
      </c>
      <c r="R95">
        <v>4.5396513958257048</v>
      </c>
      <c r="S95">
        <v>2.5102487278213639</v>
      </c>
      <c r="T95">
        <v>0</v>
      </c>
      <c r="U95">
        <v>319.0512858977408</v>
      </c>
      <c r="V95">
        <v>4.4436779637526653</v>
      </c>
      <c r="W95">
        <v>7.9213684083175799</v>
      </c>
      <c r="X95">
        <v>36.118849283404252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13.359979600000001</v>
      </c>
      <c r="AL95">
        <v>0.56895280000000015</v>
      </c>
      <c r="AM95">
        <v>0</v>
      </c>
      <c r="AN95">
        <v>0</v>
      </c>
      <c r="AO95">
        <v>0</v>
      </c>
      <c r="AP95">
        <v>0.12544336285600666</v>
      </c>
      <c r="AQ95">
        <v>0</v>
      </c>
      <c r="AR95">
        <v>0.81091679999999999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623.77083024133992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81.939683427666282</v>
      </c>
      <c r="L96">
        <v>33.449884880119313</v>
      </c>
      <c r="M96">
        <v>0</v>
      </c>
      <c r="N96">
        <v>14.460975345160726</v>
      </c>
      <c r="O96">
        <v>48.561491709755892</v>
      </c>
      <c r="P96">
        <v>53.036939153191888</v>
      </c>
      <c r="Q96">
        <v>1.7185688851269649</v>
      </c>
      <c r="R96">
        <v>4.5396513958257048</v>
      </c>
      <c r="S96">
        <v>2.5102487278213639</v>
      </c>
      <c r="T96">
        <v>0</v>
      </c>
      <c r="U96">
        <v>319.0512858977408</v>
      </c>
      <c r="V96">
        <v>0</v>
      </c>
      <c r="W96">
        <v>7.9213684083175799</v>
      </c>
      <c r="X96">
        <v>36.118849283404252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13.359979600000001</v>
      </c>
      <c r="AL96">
        <v>0.56895280000000015</v>
      </c>
      <c r="AM96">
        <v>0</v>
      </c>
      <c r="AN96">
        <v>0</v>
      </c>
      <c r="AO96">
        <v>0</v>
      </c>
      <c r="AP96">
        <v>0.12544336285600666</v>
      </c>
      <c r="AQ96">
        <v>0</v>
      </c>
      <c r="AR96">
        <v>0.81091679999999999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619.32713552778966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81.939650925511742</v>
      </c>
      <c r="L97">
        <v>33.449884880119313</v>
      </c>
      <c r="M97">
        <v>0</v>
      </c>
      <c r="N97">
        <v>14.460975345160726</v>
      </c>
      <c r="O97">
        <v>48.561491709755892</v>
      </c>
      <c r="P97">
        <v>53.036939153191888</v>
      </c>
      <c r="Q97">
        <v>1.7284870857487926</v>
      </c>
      <c r="R97">
        <v>4.5396513958257048</v>
      </c>
      <c r="S97">
        <v>2.530140606389391</v>
      </c>
      <c r="T97">
        <v>0</v>
      </c>
      <c r="U97">
        <v>319.0512858977408</v>
      </c>
      <c r="V97">
        <v>0</v>
      </c>
      <c r="W97">
        <v>7.9213684083175799</v>
      </c>
      <c r="X97">
        <v>36.118849283404252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13.359979600000001</v>
      </c>
      <c r="AL97">
        <v>0.56895280000000015</v>
      </c>
      <c r="AM97">
        <v>0</v>
      </c>
      <c r="AN97">
        <v>0</v>
      </c>
      <c r="AO97">
        <v>0</v>
      </c>
      <c r="AP97">
        <v>6.2721681428003329E-2</v>
      </c>
      <c r="AQ97">
        <v>0</v>
      </c>
      <c r="AR97">
        <v>0.81091679999999999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619.29419142339702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81.939610985828566</v>
      </c>
      <c r="L98">
        <v>33.449738511798856</v>
      </c>
      <c r="M98">
        <v>0</v>
      </c>
      <c r="N98">
        <v>14.460975345160726</v>
      </c>
      <c r="O98">
        <v>48.561491709755892</v>
      </c>
      <c r="P98">
        <v>53.036939153191888</v>
      </c>
      <c r="Q98">
        <v>1.7286665780730899</v>
      </c>
      <c r="R98">
        <v>4.5396513958257048</v>
      </c>
      <c r="S98">
        <v>2.5237228509719225</v>
      </c>
      <c r="T98">
        <v>0</v>
      </c>
      <c r="U98">
        <v>319.0512858977408</v>
      </c>
      <c r="V98">
        <v>0</v>
      </c>
      <c r="W98">
        <v>7.9213684083175799</v>
      </c>
      <c r="X98">
        <v>36.118849283404252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13.359979600000001</v>
      </c>
      <c r="AL98">
        <v>0.56895280000000015</v>
      </c>
      <c r="AM98">
        <v>0</v>
      </c>
      <c r="AN98">
        <v>0</v>
      </c>
      <c r="AO98">
        <v>0</v>
      </c>
      <c r="AP98">
        <v>6.2721681428003329E-2</v>
      </c>
      <c r="AQ98">
        <v>0</v>
      </c>
      <c r="AR98">
        <v>0.81091679999999999</v>
      </c>
      <c r="AS98">
        <v>1.1528958508028548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619.28776685230025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2.6293886488448024</v>
      </c>
      <c r="L99">
        <f t="shared" si="2"/>
        <v>1.1249690318742165</v>
      </c>
      <c r="M99">
        <f t="shared" si="2"/>
        <v>0</v>
      </c>
      <c r="N99">
        <f t="shared" si="2"/>
        <v>0.34706340828385701</v>
      </c>
      <c r="O99">
        <f t="shared" si="2"/>
        <v>1.1654758010341411</v>
      </c>
      <c r="P99">
        <f t="shared" si="2"/>
        <v>1.3459796854236288</v>
      </c>
      <c r="Q99">
        <f t="shared" si="2"/>
        <v>5.2633257322922573E-2</v>
      </c>
      <c r="R99">
        <f t="shared" si="2"/>
        <v>0.16097434943635081</v>
      </c>
      <c r="S99">
        <f t="shared" si="2"/>
        <v>0.10478878634250864</v>
      </c>
      <c r="T99">
        <f t="shared" si="2"/>
        <v>0</v>
      </c>
      <c r="U99">
        <f t="shared" si="2"/>
        <v>7.6572308615457843</v>
      </c>
      <c r="V99">
        <f t="shared" si="2"/>
        <v>7.724203112788329E-2</v>
      </c>
      <c r="W99">
        <f t="shared" si="2"/>
        <v>0.18960248471904856</v>
      </c>
      <c r="X99">
        <f t="shared" si="2"/>
        <v>0.80408669212798811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3.036759158432108E-2</v>
      </c>
      <c r="AC99">
        <f t="shared" si="2"/>
        <v>2.1657488736139461E-2</v>
      </c>
      <c r="AD99">
        <f t="shared" si="2"/>
        <v>2.460335820164648E-2</v>
      </c>
      <c r="AE99">
        <f t="shared" si="2"/>
        <v>7.3641827755845657E-2</v>
      </c>
      <c r="AF99">
        <f t="shared" si="2"/>
        <v>0</v>
      </c>
      <c r="AG99">
        <f t="shared" si="2"/>
        <v>0</v>
      </c>
      <c r="AH99">
        <f t="shared" si="2"/>
        <v>0.14829921223690076</v>
      </c>
      <c r="AI99">
        <f t="shared" si="2"/>
        <v>6.4719564152003143E-3</v>
      </c>
      <c r="AJ99">
        <f t="shared" si="2"/>
        <v>0</v>
      </c>
      <c r="AK99">
        <f t="shared" si="2"/>
        <v>0.32063951040000005</v>
      </c>
      <c r="AL99">
        <f t="shared" si="2"/>
        <v>5.3396221270438957E-2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8.075409817468935E-3</v>
      </c>
      <c r="AQ99">
        <f t="shared" si="2"/>
        <v>0</v>
      </c>
      <c r="AR99">
        <f t="shared" si="2"/>
        <v>4.0701265224728271E-2</v>
      </c>
      <c r="AS99">
        <f t="shared" si="2"/>
        <v>3.5443312078947312E-2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16.454967478297789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1.9299886246426781</v>
      </c>
      <c r="L3">
        <v>306.55373022633239</v>
      </c>
      <c r="M3">
        <v>27.209386402074646</v>
      </c>
      <c r="N3">
        <v>17.471178373441067</v>
      </c>
      <c r="O3">
        <v>0</v>
      </c>
      <c r="P3">
        <v>37.138880308912199</v>
      </c>
      <c r="Q3">
        <v>1.9487958605341247</v>
      </c>
      <c r="R3">
        <v>1.9303080606544292</v>
      </c>
      <c r="S3">
        <v>4.3711155161516846</v>
      </c>
      <c r="T3">
        <v>0</v>
      </c>
      <c r="U3">
        <v>24.770876227705113</v>
      </c>
      <c r="V3">
        <v>2.8518554144241124</v>
      </c>
      <c r="W3">
        <v>1.9302267251787131</v>
      </c>
      <c r="X3">
        <v>19.790470549610813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6.6331976256000011</v>
      </c>
      <c r="AH3">
        <v>0</v>
      </c>
      <c r="AI3">
        <v>0</v>
      </c>
      <c r="AJ3">
        <v>0</v>
      </c>
      <c r="AK3">
        <v>16.137263599999997</v>
      </c>
      <c r="AL3">
        <v>0</v>
      </c>
      <c r="AM3">
        <v>0</v>
      </c>
      <c r="AN3">
        <v>0.70077</v>
      </c>
      <c r="AO3">
        <v>0</v>
      </c>
      <c r="AP3">
        <v>2.4625551315658654</v>
      </c>
      <c r="AQ3">
        <v>0</v>
      </c>
      <c r="AR3">
        <v>0.71831489864130438</v>
      </c>
      <c r="AS3">
        <v>1.392449861358906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478.56585340682807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1.9299886246426781</v>
      </c>
      <c r="L4">
        <v>306.55373022633239</v>
      </c>
      <c r="M4">
        <v>27.209386402074646</v>
      </c>
      <c r="N4">
        <v>17.471178373441067</v>
      </c>
      <c r="O4">
        <v>0</v>
      </c>
      <c r="P4">
        <v>37.138880308912199</v>
      </c>
      <c r="Q4">
        <v>0</v>
      </c>
      <c r="R4">
        <v>1.9303080606544292</v>
      </c>
      <c r="S4">
        <v>1.93</v>
      </c>
      <c r="T4">
        <v>0</v>
      </c>
      <c r="U4">
        <v>24.770876227705113</v>
      </c>
      <c r="V4">
        <v>1.9987443609022555</v>
      </c>
      <c r="W4">
        <v>1.9298722180746561</v>
      </c>
      <c r="X4">
        <v>14.459834029251986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6.6331976256000011</v>
      </c>
      <c r="AH4">
        <v>0</v>
      </c>
      <c r="AI4">
        <v>0</v>
      </c>
      <c r="AJ4">
        <v>0</v>
      </c>
      <c r="AK4">
        <v>16.137263599999997</v>
      </c>
      <c r="AL4">
        <v>0</v>
      </c>
      <c r="AM4">
        <v>0</v>
      </c>
      <c r="AN4">
        <v>0.70077</v>
      </c>
      <c r="AO4">
        <v>0</v>
      </c>
      <c r="AP4">
        <v>2.4625551315658654</v>
      </c>
      <c r="AQ4">
        <v>0</v>
      </c>
      <c r="AR4">
        <v>0.71831489864130438</v>
      </c>
      <c r="AS4">
        <v>1.392449861358906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467.99183994915751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1.9299886246426781</v>
      </c>
      <c r="L5">
        <v>306.55373022633239</v>
      </c>
      <c r="M5">
        <v>27.209386402074646</v>
      </c>
      <c r="N5">
        <v>17.471178373441067</v>
      </c>
      <c r="O5">
        <v>0</v>
      </c>
      <c r="P5">
        <v>37.138880308912199</v>
      </c>
      <c r="Q5">
        <v>1.0589015544041451</v>
      </c>
      <c r="R5">
        <v>4.4396604095371668</v>
      </c>
      <c r="S5">
        <v>1.8281036269430053</v>
      </c>
      <c r="T5">
        <v>0</v>
      </c>
      <c r="U5">
        <v>24.770876227705113</v>
      </c>
      <c r="V5">
        <v>1.93</v>
      </c>
      <c r="W5">
        <v>1.9298722180746561</v>
      </c>
      <c r="X5">
        <v>14.460243414829661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6.6331976256000011</v>
      </c>
      <c r="AH5">
        <v>0</v>
      </c>
      <c r="AI5">
        <v>0</v>
      </c>
      <c r="AJ5">
        <v>0</v>
      </c>
      <c r="AK5">
        <v>16.137263599999997</v>
      </c>
      <c r="AL5">
        <v>0</v>
      </c>
      <c r="AM5">
        <v>0</v>
      </c>
      <c r="AN5">
        <v>0.70077</v>
      </c>
      <c r="AO5">
        <v>0</v>
      </c>
      <c r="AP5">
        <v>2.4625551315658654</v>
      </c>
      <c r="AQ5">
        <v>0</v>
      </c>
      <c r="AR5">
        <v>0.71831489864130438</v>
      </c>
      <c r="AS5">
        <v>1.392449861358906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471.38986250406282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1.9299886246426781</v>
      </c>
      <c r="L6">
        <v>306.55373022633239</v>
      </c>
      <c r="M6">
        <v>27.209386402074646</v>
      </c>
      <c r="N6">
        <v>17.471178373441067</v>
      </c>
      <c r="O6">
        <v>0</v>
      </c>
      <c r="P6">
        <v>37.138880308912199</v>
      </c>
      <c r="Q6">
        <v>1.9294251063829788</v>
      </c>
      <c r="R6">
        <v>4.4396604095371668</v>
      </c>
      <c r="S6">
        <v>2.8905200864440079</v>
      </c>
      <c r="T6">
        <v>0</v>
      </c>
      <c r="U6">
        <v>24.770876227705113</v>
      </c>
      <c r="V6">
        <v>1.93</v>
      </c>
      <c r="W6">
        <v>1.9298722180746561</v>
      </c>
      <c r="X6">
        <v>14.460243414829661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6.6331976256000011</v>
      </c>
      <c r="AH6">
        <v>0</v>
      </c>
      <c r="AI6">
        <v>0</v>
      </c>
      <c r="AJ6">
        <v>0</v>
      </c>
      <c r="AK6">
        <v>16.137263599999997</v>
      </c>
      <c r="AL6">
        <v>0</v>
      </c>
      <c r="AM6">
        <v>0</v>
      </c>
      <c r="AN6">
        <v>0.70077</v>
      </c>
      <c r="AO6">
        <v>0</v>
      </c>
      <c r="AP6">
        <v>2.4625551315658654</v>
      </c>
      <c r="AQ6">
        <v>0</v>
      </c>
      <c r="AR6">
        <v>0.71831489864130438</v>
      </c>
      <c r="AS6">
        <v>1.392449861358906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473.32280251554261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1.9299886246426781</v>
      </c>
      <c r="L7">
        <v>306.54742391654702</v>
      </c>
      <c r="M7">
        <v>27.209386402074646</v>
      </c>
      <c r="N7">
        <v>17.471178373441067</v>
      </c>
      <c r="O7">
        <v>0</v>
      </c>
      <c r="P7">
        <v>37.138880308912199</v>
      </c>
      <c r="Q7">
        <v>1.9294251063829788</v>
      </c>
      <c r="R7">
        <v>5.0404004264957187</v>
      </c>
      <c r="S7">
        <v>2.8902035509904622</v>
      </c>
      <c r="T7">
        <v>0</v>
      </c>
      <c r="U7">
        <v>24.770876227705113</v>
      </c>
      <c r="V7">
        <v>1.93</v>
      </c>
      <c r="W7">
        <v>1.9298722180746561</v>
      </c>
      <c r="X7">
        <v>14.460243414829661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6.6331976256000011</v>
      </c>
      <c r="AH7">
        <v>0</v>
      </c>
      <c r="AI7">
        <v>0</v>
      </c>
      <c r="AJ7">
        <v>0</v>
      </c>
      <c r="AK7">
        <v>16.137263599999997</v>
      </c>
      <c r="AL7">
        <v>0</v>
      </c>
      <c r="AM7">
        <v>0</v>
      </c>
      <c r="AN7">
        <v>0.70077</v>
      </c>
      <c r="AO7">
        <v>0</v>
      </c>
      <c r="AP7">
        <v>2.4625551315658654</v>
      </c>
      <c r="AQ7">
        <v>0</v>
      </c>
      <c r="AR7">
        <v>0.71831489864130438</v>
      </c>
      <c r="AS7">
        <v>1.392449861358906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473.91691968726224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1.9299886246426781</v>
      </c>
      <c r="L8">
        <v>306.54742391654702</v>
      </c>
      <c r="M8">
        <v>27.209386402074646</v>
      </c>
      <c r="N8">
        <v>17.471178373441067</v>
      </c>
      <c r="O8">
        <v>0</v>
      </c>
      <c r="P8">
        <v>37.138880308912199</v>
      </c>
      <c r="Q8">
        <v>1.9283361014263076</v>
      </c>
      <c r="R8">
        <v>2.8897955274794693</v>
      </c>
      <c r="S8">
        <v>2.8907311452991449</v>
      </c>
      <c r="T8">
        <v>0</v>
      </c>
      <c r="U8">
        <v>24.770876227705113</v>
      </c>
      <c r="V8">
        <v>1.93</v>
      </c>
      <c r="W8">
        <v>1.9298722180746561</v>
      </c>
      <c r="X8">
        <v>14.460243414829661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6.6331976256000011</v>
      </c>
      <c r="AH8">
        <v>0</v>
      </c>
      <c r="AI8">
        <v>0</v>
      </c>
      <c r="AJ8">
        <v>0</v>
      </c>
      <c r="AK8">
        <v>16.137263599999997</v>
      </c>
      <c r="AL8">
        <v>0</v>
      </c>
      <c r="AM8">
        <v>0</v>
      </c>
      <c r="AN8">
        <v>0.70077</v>
      </c>
      <c r="AO8">
        <v>0</v>
      </c>
      <c r="AP8">
        <v>2.4625551315658654</v>
      </c>
      <c r="AQ8">
        <v>0</v>
      </c>
      <c r="AR8">
        <v>0.71831489864130438</v>
      </c>
      <c r="AS8">
        <v>1.392449861358906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471.765753377598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1.9299886246426781</v>
      </c>
      <c r="L9">
        <v>306.54742391654702</v>
      </c>
      <c r="M9">
        <v>27.209386402074646</v>
      </c>
      <c r="N9">
        <v>17.471178373441067</v>
      </c>
      <c r="O9">
        <v>0</v>
      </c>
      <c r="P9">
        <v>37.138880308912199</v>
      </c>
      <c r="Q9">
        <v>1.9283361014263076</v>
      </c>
      <c r="R9">
        <v>2.8897955274794693</v>
      </c>
      <c r="S9">
        <v>2.8907311452991449</v>
      </c>
      <c r="T9">
        <v>0</v>
      </c>
      <c r="U9">
        <v>24.770876227705113</v>
      </c>
      <c r="V9">
        <v>1.93</v>
      </c>
      <c r="W9">
        <v>1.9298722180746561</v>
      </c>
      <c r="X9">
        <v>14.460243414829661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6.6331976256000011</v>
      </c>
      <c r="AH9">
        <v>0</v>
      </c>
      <c r="AI9">
        <v>0</v>
      </c>
      <c r="AJ9">
        <v>0</v>
      </c>
      <c r="AK9">
        <v>16.137263599999997</v>
      </c>
      <c r="AL9">
        <v>0</v>
      </c>
      <c r="AM9">
        <v>0</v>
      </c>
      <c r="AN9">
        <v>0.70077</v>
      </c>
      <c r="AO9">
        <v>0</v>
      </c>
      <c r="AP9">
        <v>0.5682819534382767</v>
      </c>
      <c r="AQ9">
        <v>0</v>
      </c>
      <c r="AR9">
        <v>0.71831489864130438</v>
      </c>
      <c r="AS9">
        <v>1.392449861358906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469.8714801994704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1.9299886246426781</v>
      </c>
      <c r="L10">
        <v>306.54742391654702</v>
      </c>
      <c r="M10">
        <v>27.209386402074646</v>
      </c>
      <c r="N10">
        <v>17.471178373441067</v>
      </c>
      <c r="O10">
        <v>0</v>
      </c>
      <c r="P10">
        <v>37.138880308912199</v>
      </c>
      <c r="Q10">
        <v>1.9283361014263076</v>
      </c>
      <c r="R10">
        <v>2.8897955274794693</v>
      </c>
      <c r="S10">
        <v>2.8907311452991449</v>
      </c>
      <c r="T10">
        <v>0</v>
      </c>
      <c r="U10">
        <v>24.770876227705113</v>
      </c>
      <c r="V10">
        <v>1.93</v>
      </c>
      <c r="W10">
        <v>1.9298722180746561</v>
      </c>
      <c r="X10">
        <v>14.460243414829661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6.6331976256000011</v>
      </c>
      <c r="AH10">
        <v>0</v>
      </c>
      <c r="AI10">
        <v>0</v>
      </c>
      <c r="AJ10">
        <v>0</v>
      </c>
      <c r="AK10">
        <v>16.137263599999997</v>
      </c>
      <c r="AL10">
        <v>0</v>
      </c>
      <c r="AM10">
        <v>0</v>
      </c>
      <c r="AN10">
        <v>0.70077</v>
      </c>
      <c r="AO10">
        <v>0</v>
      </c>
      <c r="AP10">
        <v>0.5682819534382767</v>
      </c>
      <c r="AQ10">
        <v>0</v>
      </c>
      <c r="AR10">
        <v>0.71831489864130438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469.8714801994704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1.9299886246426781</v>
      </c>
      <c r="L11">
        <v>306.54742391654702</v>
      </c>
      <c r="M11">
        <v>27.209386402074646</v>
      </c>
      <c r="N11">
        <v>17.471178373441067</v>
      </c>
      <c r="O11">
        <v>0</v>
      </c>
      <c r="P11">
        <v>37.138880308912199</v>
      </c>
      <c r="Q11">
        <v>1.9283361014263076</v>
      </c>
      <c r="R11">
        <v>2.8897955274794693</v>
      </c>
      <c r="S11">
        <v>2.8907311452991449</v>
      </c>
      <c r="T11">
        <v>0</v>
      </c>
      <c r="U11">
        <v>24.770876227705113</v>
      </c>
      <c r="V11">
        <v>1.93</v>
      </c>
      <c r="W11">
        <v>1.9298722180746561</v>
      </c>
      <c r="X11">
        <v>14.460243414829661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6.6331976256000011</v>
      </c>
      <c r="AH11">
        <v>0</v>
      </c>
      <c r="AI11">
        <v>0</v>
      </c>
      <c r="AJ11">
        <v>0</v>
      </c>
      <c r="AK11">
        <v>16.137263599999997</v>
      </c>
      <c r="AL11">
        <v>0</v>
      </c>
      <c r="AM11">
        <v>0</v>
      </c>
      <c r="AN11">
        <v>0.70077</v>
      </c>
      <c r="AO11">
        <v>0</v>
      </c>
      <c r="AP11">
        <v>0.5682819534382767</v>
      </c>
      <c r="AQ11">
        <v>0</v>
      </c>
      <c r="AR11">
        <v>0.71831489864130438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469.8714801994704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1.9299886246426781</v>
      </c>
      <c r="L12">
        <v>306.54742391654702</v>
      </c>
      <c r="M12">
        <v>27.209386402074646</v>
      </c>
      <c r="N12">
        <v>17.471178373441067</v>
      </c>
      <c r="O12">
        <v>0</v>
      </c>
      <c r="P12">
        <v>37.138880308912199</v>
      </c>
      <c r="Q12">
        <v>1.9283361014263076</v>
      </c>
      <c r="R12">
        <v>2.8897955274794693</v>
      </c>
      <c r="S12">
        <v>2.8907311452991449</v>
      </c>
      <c r="T12">
        <v>0</v>
      </c>
      <c r="U12">
        <v>24.770876227705113</v>
      </c>
      <c r="V12">
        <v>1.93</v>
      </c>
      <c r="W12">
        <v>1.9298722180746561</v>
      </c>
      <c r="X12">
        <v>14.460243414829661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6.6331976256000011</v>
      </c>
      <c r="AH12">
        <v>0</v>
      </c>
      <c r="AI12">
        <v>0</v>
      </c>
      <c r="AJ12">
        <v>0</v>
      </c>
      <c r="AK12">
        <v>16.137263599999997</v>
      </c>
      <c r="AL12">
        <v>0</v>
      </c>
      <c r="AM12">
        <v>0</v>
      </c>
      <c r="AN12">
        <v>0.70077</v>
      </c>
      <c r="AO12">
        <v>0</v>
      </c>
      <c r="AP12">
        <v>0.5682819534382767</v>
      </c>
      <c r="AQ12">
        <v>0</v>
      </c>
      <c r="AR12">
        <v>0.71831489864130438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469.8714801994704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1.9299886246426781</v>
      </c>
      <c r="L13">
        <v>306.54992788755584</v>
      </c>
      <c r="M13">
        <v>27.209386402074646</v>
      </c>
      <c r="N13">
        <v>17.471178373441067</v>
      </c>
      <c r="O13">
        <v>0</v>
      </c>
      <c r="P13">
        <v>37.138880308912199</v>
      </c>
      <c r="Q13">
        <v>1.9283361014263076</v>
      </c>
      <c r="R13">
        <v>2.889143703703704</v>
      </c>
      <c r="S13">
        <v>2.8907311452991449</v>
      </c>
      <c r="T13">
        <v>0</v>
      </c>
      <c r="U13">
        <v>24.770876227705113</v>
      </c>
      <c r="V13">
        <v>1.93</v>
      </c>
      <c r="W13">
        <v>1.9296663785652548</v>
      </c>
      <c r="X13">
        <v>14.459423099940155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6.6331976256000011</v>
      </c>
      <c r="AH13">
        <v>0</v>
      </c>
      <c r="AI13">
        <v>0</v>
      </c>
      <c r="AJ13">
        <v>0</v>
      </c>
      <c r="AK13">
        <v>16.137263599999997</v>
      </c>
      <c r="AL13">
        <v>0</v>
      </c>
      <c r="AM13">
        <v>0</v>
      </c>
      <c r="AN13">
        <v>0.70077</v>
      </c>
      <c r="AO13">
        <v>0</v>
      </c>
      <c r="AP13">
        <v>0.5682819534382767</v>
      </c>
      <c r="AQ13">
        <v>0</v>
      </c>
      <c r="AR13">
        <v>0.71831489864130438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469.87230619230456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1.9299886246426781</v>
      </c>
      <c r="L14">
        <v>306.54992788755584</v>
      </c>
      <c r="M14">
        <v>27.209386402074646</v>
      </c>
      <c r="N14">
        <v>17.471178373441067</v>
      </c>
      <c r="O14">
        <v>0</v>
      </c>
      <c r="P14">
        <v>37.138880308912199</v>
      </c>
      <c r="Q14">
        <v>1.9283361014263076</v>
      </c>
      <c r="R14">
        <v>2.889143703703704</v>
      </c>
      <c r="S14">
        <v>2.8907311452991449</v>
      </c>
      <c r="T14">
        <v>0</v>
      </c>
      <c r="U14">
        <v>24.770876227705113</v>
      </c>
      <c r="V14">
        <v>1.93</v>
      </c>
      <c r="W14">
        <v>1.9296663785652548</v>
      </c>
      <c r="X14">
        <v>14.458682068555577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6.6331976256000011</v>
      </c>
      <c r="AH14">
        <v>0</v>
      </c>
      <c r="AI14">
        <v>0</v>
      </c>
      <c r="AJ14">
        <v>0</v>
      </c>
      <c r="AK14">
        <v>16.137263599999997</v>
      </c>
      <c r="AL14">
        <v>0</v>
      </c>
      <c r="AM14">
        <v>0</v>
      </c>
      <c r="AN14">
        <v>0.70077</v>
      </c>
      <c r="AO14">
        <v>0</v>
      </c>
      <c r="AP14">
        <v>0.5682819534382767</v>
      </c>
      <c r="AQ14">
        <v>0</v>
      </c>
      <c r="AR14">
        <v>0.71831489864130438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469.87156516091994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1.9299887839604821</v>
      </c>
      <c r="L15">
        <v>306.54992788755584</v>
      </c>
      <c r="M15">
        <v>22.76938650141452</v>
      </c>
      <c r="N15">
        <v>17.471178373441067</v>
      </c>
      <c r="O15">
        <v>0</v>
      </c>
      <c r="P15">
        <v>37.138880308912199</v>
      </c>
      <c r="Q15">
        <v>1.9283361014263076</v>
      </c>
      <c r="R15">
        <v>2.8904903099510597</v>
      </c>
      <c r="S15">
        <v>2.8901330009587722</v>
      </c>
      <c r="T15">
        <v>0</v>
      </c>
      <c r="U15">
        <v>24.770876227705113</v>
      </c>
      <c r="V15">
        <v>1.9316226751592356</v>
      </c>
      <c r="W15">
        <v>1.9296663785652548</v>
      </c>
      <c r="X15">
        <v>14.458682068555577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6.6331976256000011</v>
      </c>
      <c r="AH15">
        <v>0</v>
      </c>
      <c r="AI15">
        <v>0</v>
      </c>
      <c r="AJ15">
        <v>0</v>
      </c>
      <c r="AK15">
        <v>16.137263599999997</v>
      </c>
      <c r="AL15">
        <v>0</v>
      </c>
      <c r="AM15">
        <v>0</v>
      </c>
      <c r="AN15">
        <v>0.70077</v>
      </c>
      <c r="AO15">
        <v>0</v>
      </c>
      <c r="AP15">
        <v>0.5682819534382767</v>
      </c>
      <c r="AQ15">
        <v>0</v>
      </c>
      <c r="AR15">
        <v>0.71831489864130438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465.43393655664386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1.9299887839604821</v>
      </c>
      <c r="L16">
        <v>306.54992788755584</v>
      </c>
      <c r="M16">
        <v>22.76938650141452</v>
      </c>
      <c r="N16">
        <v>17.471178373441067</v>
      </c>
      <c r="O16">
        <v>0</v>
      </c>
      <c r="P16">
        <v>37.138880308912199</v>
      </c>
      <c r="Q16">
        <v>1.9283361014263076</v>
      </c>
      <c r="R16">
        <v>2.8904903099510597</v>
      </c>
      <c r="S16">
        <v>2.8901330009587722</v>
      </c>
      <c r="T16">
        <v>0</v>
      </c>
      <c r="U16">
        <v>24.770876227705113</v>
      </c>
      <c r="V16">
        <v>1.9316226751592356</v>
      </c>
      <c r="W16">
        <v>1.9296663785652548</v>
      </c>
      <c r="X16">
        <v>14.458682068555577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6.6331976256000011</v>
      </c>
      <c r="AH16">
        <v>0</v>
      </c>
      <c r="AI16">
        <v>0</v>
      </c>
      <c r="AJ16">
        <v>0</v>
      </c>
      <c r="AK16">
        <v>16.137263599999997</v>
      </c>
      <c r="AL16">
        <v>0</v>
      </c>
      <c r="AM16">
        <v>0</v>
      </c>
      <c r="AN16">
        <v>0.70077</v>
      </c>
      <c r="AO16">
        <v>0</v>
      </c>
      <c r="AP16">
        <v>0.5682819534382767</v>
      </c>
      <c r="AQ16">
        <v>0</v>
      </c>
      <c r="AR16">
        <v>0.97952039999999996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465.69514205800255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1.9299887839604821</v>
      </c>
      <c r="L17">
        <v>306.54992788755584</v>
      </c>
      <c r="M17">
        <v>22.76938650141452</v>
      </c>
      <c r="N17">
        <v>17.471178373441067</v>
      </c>
      <c r="O17">
        <v>0</v>
      </c>
      <c r="P17">
        <v>37.138880308912199</v>
      </c>
      <c r="Q17">
        <v>1.9283361014263076</v>
      </c>
      <c r="R17">
        <v>2.8904903099510597</v>
      </c>
      <c r="S17">
        <v>2.8901330009587722</v>
      </c>
      <c r="T17">
        <v>0</v>
      </c>
      <c r="U17">
        <v>24.770876227705113</v>
      </c>
      <c r="V17">
        <v>1.9316226751592356</v>
      </c>
      <c r="W17">
        <v>1.9296663785652548</v>
      </c>
      <c r="X17">
        <v>14.458682068555577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6.6331976256000011</v>
      </c>
      <c r="AH17">
        <v>0</v>
      </c>
      <c r="AI17">
        <v>0</v>
      </c>
      <c r="AJ17">
        <v>0</v>
      </c>
      <c r="AK17">
        <v>16.137263599999997</v>
      </c>
      <c r="AL17">
        <v>0</v>
      </c>
      <c r="AM17">
        <v>0</v>
      </c>
      <c r="AN17">
        <v>0.70077</v>
      </c>
      <c r="AO17">
        <v>0</v>
      </c>
      <c r="AP17">
        <v>0.5682819534382767</v>
      </c>
      <c r="AQ17">
        <v>0</v>
      </c>
      <c r="AR17">
        <v>0.71831489864130438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465.43393655664386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1.9299887839604821</v>
      </c>
      <c r="L18">
        <v>306.54992788755584</v>
      </c>
      <c r="M18">
        <v>22.76938650141452</v>
      </c>
      <c r="N18">
        <v>17.471178373441067</v>
      </c>
      <c r="O18">
        <v>0</v>
      </c>
      <c r="P18">
        <v>37.138880308912199</v>
      </c>
      <c r="Q18">
        <v>1.9283361014263076</v>
      </c>
      <c r="R18">
        <v>2.8904903099510597</v>
      </c>
      <c r="S18">
        <v>2.8901330009587722</v>
      </c>
      <c r="T18">
        <v>0</v>
      </c>
      <c r="U18">
        <v>24.770876227705113</v>
      </c>
      <c r="V18">
        <v>1.9316226751592356</v>
      </c>
      <c r="W18">
        <v>1.9296663785652548</v>
      </c>
      <c r="X18">
        <v>14.458682068555577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6.6331976256000011</v>
      </c>
      <c r="AH18">
        <v>0</v>
      </c>
      <c r="AI18">
        <v>0</v>
      </c>
      <c r="AJ18">
        <v>0</v>
      </c>
      <c r="AK18">
        <v>16.137263599999997</v>
      </c>
      <c r="AL18">
        <v>0</v>
      </c>
      <c r="AM18">
        <v>0</v>
      </c>
      <c r="AN18">
        <v>0.70077</v>
      </c>
      <c r="AO18">
        <v>0</v>
      </c>
      <c r="AP18">
        <v>0.5682819534382767</v>
      </c>
      <c r="AQ18">
        <v>0</v>
      </c>
      <c r="AR18">
        <v>0.97952039999999996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465.69514205800255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1.9299887839604821</v>
      </c>
      <c r="L19">
        <v>306.54992788755584</v>
      </c>
      <c r="M19">
        <v>22.76938650141452</v>
      </c>
      <c r="N19">
        <v>17.471178373441067</v>
      </c>
      <c r="O19">
        <v>0</v>
      </c>
      <c r="P19">
        <v>37.138880308912199</v>
      </c>
      <c r="Q19">
        <v>1.9290968589743587</v>
      </c>
      <c r="R19">
        <v>2.8905206338615512</v>
      </c>
      <c r="S19">
        <v>2.8891437037037031</v>
      </c>
      <c r="T19">
        <v>0</v>
      </c>
      <c r="U19">
        <v>24.770876227705113</v>
      </c>
      <c r="V19">
        <v>1.9316226751592356</v>
      </c>
      <c r="W19">
        <v>1.9296663785652548</v>
      </c>
      <c r="X19">
        <v>14.458682068555577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6.6331976256000011</v>
      </c>
      <c r="AH19">
        <v>0</v>
      </c>
      <c r="AI19">
        <v>0</v>
      </c>
      <c r="AJ19">
        <v>0</v>
      </c>
      <c r="AK19">
        <v>16.137263599999997</v>
      </c>
      <c r="AL19">
        <v>0</v>
      </c>
      <c r="AM19">
        <v>0</v>
      </c>
      <c r="AN19">
        <v>0.70077</v>
      </c>
      <c r="AO19">
        <v>0</v>
      </c>
      <c r="AP19">
        <v>0.5682819534382767</v>
      </c>
      <c r="AQ19">
        <v>0</v>
      </c>
      <c r="AR19">
        <v>10.4482176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475.16364104220605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1.9299887839604821</v>
      </c>
      <c r="L20">
        <v>306.54992788755584</v>
      </c>
      <c r="M20">
        <v>22.76938650141452</v>
      </c>
      <c r="N20">
        <v>17.471178373441067</v>
      </c>
      <c r="O20">
        <v>0</v>
      </c>
      <c r="P20">
        <v>37.138880308912199</v>
      </c>
      <c r="Q20">
        <v>1.9290968589743587</v>
      </c>
      <c r="R20">
        <v>2.8905206338615512</v>
      </c>
      <c r="S20">
        <v>2.8891437037037031</v>
      </c>
      <c r="T20">
        <v>0</v>
      </c>
      <c r="U20">
        <v>24.770876227705113</v>
      </c>
      <c r="V20">
        <v>1.9316226751592356</v>
      </c>
      <c r="W20">
        <v>1.9296663785652548</v>
      </c>
      <c r="X20">
        <v>14.458682068555577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6.6331976256000011</v>
      </c>
      <c r="AH20">
        <v>0</v>
      </c>
      <c r="AI20">
        <v>0</v>
      </c>
      <c r="AJ20">
        <v>0</v>
      </c>
      <c r="AK20">
        <v>16.137263599999997</v>
      </c>
      <c r="AL20">
        <v>0</v>
      </c>
      <c r="AM20">
        <v>0</v>
      </c>
      <c r="AN20">
        <v>0.70077</v>
      </c>
      <c r="AO20">
        <v>0</v>
      </c>
      <c r="AP20">
        <v>0.5682819534382767</v>
      </c>
      <c r="AQ20">
        <v>0</v>
      </c>
      <c r="AR20">
        <v>10.4482176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475.16364104220605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1.9299887839604821</v>
      </c>
      <c r="L21">
        <v>306.54992788755584</v>
      </c>
      <c r="M21">
        <v>22.76938650141452</v>
      </c>
      <c r="N21">
        <v>17.471178373441067</v>
      </c>
      <c r="O21">
        <v>0</v>
      </c>
      <c r="P21">
        <v>37.138880308912199</v>
      </c>
      <c r="Q21">
        <v>1.9290968589743587</v>
      </c>
      <c r="R21">
        <v>2.8905206338615512</v>
      </c>
      <c r="S21">
        <v>2.8891437037037031</v>
      </c>
      <c r="T21">
        <v>0</v>
      </c>
      <c r="U21">
        <v>24.770876227705113</v>
      </c>
      <c r="V21">
        <v>1.9316226751592356</v>
      </c>
      <c r="W21">
        <v>1.9296663785652548</v>
      </c>
      <c r="X21">
        <v>14.458682068555577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6.6331976256000011</v>
      </c>
      <c r="AH21">
        <v>0</v>
      </c>
      <c r="AI21">
        <v>0</v>
      </c>
      <c r="AJ21">
        <v>0</v>
      </c>
      <c r="AK21">
        <v>16.137263599999997</v>
      </c>
      <c r="AL21">
        <v>0</v>
      </c>
      <c r="AM21">
        <v>0</v>
      </c>
      <c r="AN21">
        <v>0.70077</v>
      </c>
      <c r="AO21">
        <v>0</v>
      </c>
      <c r="AP21">
        <v>0.5682819534382767</v>
      </c>
      <c r="AQ21">
        <v>4.6026276399999997</v>
      </c>
      <c r="AR21">
        <v>0.97952039999999996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470.29757148220602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1.9299887839604821</v>
      </c>
      <c r="L22">
        <v>306.54992788755584</v>
      </c>
      <c r="M22">
        <v>22.76938650141452</v>
      </c>
      <c r="N22">
        <v>17.471178373441067</v>
      </c>
      <c r="O22">
        <v>0</v>
      </c>
      <c r="P22">
        <v>37.138880308912199</v>
      </c>
      <c r="Q22">
        <v>1.9290968589743587</v>
      </c>
      <c r="R22">
        <v>2.8905206338615512</v>
      </c>
      <c r="S22">
        <v>2.8891437037037031</v>
      </c>
      <c r="T22">
        <v>0</v>
      </c>
      <c r="U22">
        <v>24.770876227705113</v>
      </c>
      <c r="V22">
        <v>1.9316226751592356</v>
      </c>
      <c r="W22">
        <v>1.9296663785652548</v>
      </c>
      <c r="X22">
        <v>14.458682068555577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6.6331976256000011</v>
      </c>
      <c r="AH22">
        <v>0</v>
      </c>
      <c r="AI22">
        <v>0</v>
      </c>
      <c r="AJ22">
        <v>0</v>
      </c>
      <c r="AK22">
        <v>16.137263599999997</v>
      </c>
      <c r="AL22">
        <v>0</v>
      </c>
      <c r="AM22">
        <v>0</v>
      </c>
      <c r="AN22">
        <v>0.70077</v>
      </c>
      <c r="AO22">
        <v>0</v>
      </c>
      <c r="AP22">
        <v>0.5682819534382767</v>
      </c>
      <c r="AQ22">
        <v>5.9629183999999986</v>
      </c>
      <c r="AR22">
        <v>0.71831489864130438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471.39665674084733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1.9299887839604821</v>
      </c>
      <c r="L23">
        <v>306.54992788755584</v>
      </c>
      <c r="M23">
        <v>22.76938650141452</v>
      </c>
      <c r="N23">
        <v>17.471178373441067</v>
      </c>
      <c r="O23">
        <v>0</v>
      </c>
      <c r="P23">
        <v>37.138880308912199</v>
      </c>
      <c r="Q23">
        <v>1.9290968589743587</v>
      </c>
      <c r="R23">
        <v>2.8905206338615512</v>
      </c>
      <c r="S23">
        <v>2.8891437037037031</v>
      </c>
      <c r="T23">
        <v>0</v>
      </c>
      <c r="U23">
        <v>24.770876227705113</v>
      </c>
      <c r="V23">
        <v>1.9316226751592356</v>
      </c>
      <c r="W23">
        <v>1.9296663785652548</v>
      </c>
      <c r="X23">
        <v>14.458682068555577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2.6244900000000002</v>
      </c>
      <c r="AG23">
        <v>6.6331976256000011</v>
      </c>
      <c r="AH23">
        <v>0</v>
      </c>
      <c r="AI23">
        <v>0</v>
      </c>
      <c r="AJ23">
        <v>0</v>
      </c>
      <c r="AK23">
        <v>16.137263599999997</v>
      </c>
      <c r="AL23">
        <v>0</v>
      </c>
      <c r="AM23">
        <v>0</v>
      </c>
      <c r="AN23">
        <v>0.70077</v>
      </c>
      <c r="AO23">
        <v>0</v>
      </c>
      <c r="AP23">
        <v>0.26519830629660318</v>
      </c>
      <c r="AQ23">
        <v>9.2052552799999994</v>
      </c>
      <c r="AR23">
        <v>0.71831489864130438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474.33590997370572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1.9299887839604821</v>
      </c>
      <c r="L24">
        <v>306.54992788755584</v>
      </c>
      <c r="M24">
        <v>22.76938650141452</v>
      </c>
      <c r="N24">
        <v>17.471178373441067</v>
      </c>
      <c r="O24">
        <v>0</v>
      </c>
      <c r="P24">
        <v>37.138880308912199</v>
      </c>
      <c r="Q24">
        <v>1.9290968589743587</v>
      </c>
      <c r="R24">
        <v>2.8905206338615512</v>
      </c>
      <c r="S24">
        <v>2.8891437037037031</v>
      </c>
      <c r="T24">
        <v>0</v>
      </c>
      <c r="U24">
        <v>24.770876227705113</v>
      </c>
      <c r="V24">
        <v>1.9316226751592356</v>
      </c>
      <c r="W24">
        <v>1.9296663785652548</v>
      </c>
      <c r="X24">
        <v>14.460576145450661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4.8734039569758378</v>
      </c>
      <c r="AF24">
        <v>2.6244900000000002</v>
      </c>
      <c r="AG24">
        <v>6.6331976256000011</v>
      </c>
      <c r="AH24">
        <v>0</v>
      </c>
      <c r="AI24">
        <v>0</v>
      </c>
      <c r="AJ24">
        <v>0</v>
      </c>
      <c r="AK24">
        <v>16.137263599999997</v>
      </c>
      <c r="AL24">
        <v>0</v>
      </c>
      <c r="AM24">
        <v>0</v>
      </c>
      <c r="AN24">
        <v>0.70077</v>
      </c>
      <c r="AO24">
        <v>0</v>
      </c>
      <c r="AP24">
        <v>0.26519830629660318</v>
      </c>
      <c r="AQ24">
        <v>9.2052552799999994</v>
      </c>
      <c r="AR24">
        <v>0.71831489864130438</v>
      </c>
      <c r="AS24">
        <v>1.392449861358906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479.21120800757666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1.9299887839604821</v>
      </c>
      <c r="L25">
        <v>306.54992788755584</v>
      </c>
      <c r="M25">
        <v>22.76938650141452</v>
      </c>
      <c r="N25">
        <v>17.471178373441067</v>
      </c>
      <c r="O25">
        <v>0</v>
      </c>
      <c r="P25">
        <v>37.138880308912199</v>
      </c>
      <c r="Q25">
        <v>1.9290968589743587</v>
      </c>
      <c r="R25">
        <v>2.8905206338615512</v>
      </c>
      <c r="S25">
        <v>2.8891437037037031</v>
      </c>
      <c r="T25">
        <v>0</v>
      </c>
      <c r="U25">
        <v>24.770876227705113</v>
      </c>
      <c r="V25">
        <v>1.9316226751592356</v>
      </c>
      <c r="W25">
        <v>1.9301769166666665</v>
      </c>
      <c r="X25">
        <v>14.460576145450661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6.6331976256000011</v>
      </c>
      <c r="AH25">
        <v>0</v>
      </c>
      <c r="AI25">
        <v>0</v>
      </c>
      <c r="AJ25">
        <v>0</v>
      </c>
      <c r="AK25">
        <v>16.137263599999997</v>
      </c>
      <c r="AL25">
        <v>0</v>
      </c>
      <c r="AM25">
        <v>0</v>
      </c>
      <c r="AN25">
        <v>0.70077</v>
      </c>
      <c r="AO25">
        <v>0</v>
      </c>
      <c r="AP25">
        <v>0</v>
      </c>
      <c r="AQ25">
        <v>13.807882919999997</v>
      </c>
      <c r="AR25">
        <v>0.71831489864130438</v>
      </c>
      <c r="AS25">
        <v>1.392449861358906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488.74790214313828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1.93</v>
      </c>
      <c r="L26">
        <v>306.54992788755584</v>
      </c>
      <c r="M26">
        <v>22.76938650141452</v>
      </c>
      <c r="N26">
        <v>17.471178373441067</v>
      </c>
      <c r="O26">
        <v>0</v>
      </c>
      <c r="P26">
        <v>37.138880308912199</v>
      </c>
      <c r="Q26">
        <v>1.9290968589743587</v>
      </c>
      <c r="R26">
        <v>2.8904813661883968</v>
      </c>
      <c r="S26">
        <v>2.8891437037037031</v>
      </c>
      <c r="T26">
        <v>0</v>
      </c>
      <c r="U26">
        <v>24.770876227705113</v>
      </c>
      <c r="V26">
        <v>1.8785204441197951</v>
      </c>
      <c r="W26">
        <v>9.6414531809060513</v>
      </c>
      <c r="X26">
        <v>42.41864857702128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6.6331976256000011</v>
      </c>
      <c r="AH26">
        <v>5.6016112000000007</v>
      </c>
      <c r="AI26">
        <v>0</v>
      </c>
      <c r="AJ26">
        <v>0</v>
      </c>
      <c r="AK26">
        <v>16.137263599999997</v>
      </c>
      <c r="AL26">
        <v>0</v>
      </c>
      <c r="AM26">
        <v>0</v>
      </c>
      <c r="AN26">
        <v>0.70077</v>
      </c>
      <c r="AO26">
        <v>0</v>
      </c>
      <c r="AP26">
        <v>0</v>
      </c>
      <c r="AQ26">
        <v>13.807882919999997</v>
      </c>
      <c r="AR26">
        <v>0.71831489864130438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532.66787667429196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1.909985283198028</v>
      </c>
      <c r="L27">
        <v>306.55347445787311</v>
      </c>
      <c r="M27">
        <v>22.76938650141452</v>
      </c>
      <c r="N27">
        <v>17.471178373441067</v>
      </c>
      <c r="O27">
        <v>0</v>
      </c>
      <c r="P27">
        <v>37.138880308912199</v>
      </c>
      <c r="Q27">
        <v>1.8365509362279513</v>
      </c>
      <c r="R27">
        <v>2.8895700826446284</v>
      </c>
      <c r="S27">
        <v>2.7103304142670153</v>
      </c>
      <c r="T27">
        <v>0</v>
      </c>
      <c r="U27">
        <v>24.770876227705113</v>
      </c>
      <c r="V27">
        <v>1.9272580831556501</v>
      </c>
      <c r="W27">
        <v>9.6414531809060513</v>
      </c>
      <c r="X27">
        <v>42.41864857702128</v>
      </c>
      <c r="Y27">
        <v>0</v>
      </c>
      <c r="Z27">
        <v>0.32535000000000003</v>
      </c>
      <c r="AA27">
        <v>2.4528979999999998</v>
      </c>
      <c r="AB27">
        <v>0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6.6331976256000011</v>
      </c>
      <c r="AH27">
        <v>11.203222400000001</v>
      </c>
      <c r="AI27">
        <v>0</v>
      </c>
      <c r="AJ27">
        <v>0</v>
      </c>
      <c r="AK27">
        <v>16.137263599999997</v>
      </c>
      <c r="AL27">
        <v>0</v>
      </c>
      <c r="AM27">
        <v>0</v>
      </c>
      <c r="AN27">
        <v>0.70077</v>
      </c>
      <c r="AO27">
        <v>0</v>
      </c>
      <c r="AP27">
        <v>0</v>
      </c>
      <c r="AQ27">
        <v>13.807882919999997</v>
      </c>
      <c r="AR27">
        <v>0.71831489864130438</v>
      </c>
      <c r="AS27">
        <v>4.9332508059024684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546.72533042686348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1.9299999999999997</v>
      </c>
      <c r="L28">
        <v>306.55347445787311</v>
      </c>
      <c r="M28">
        <v>22.76938650141452</v>
      </c>
      <c r="N28">
        <v>17.471178373441067</v>
      </c>
      <c r="O28">
        <v>0</v>
      </c>
      <c r="P28">
        <v>37.138880308912199</v>
      </c>
      <c r="Q28">
        <v>1.929558627380952</v>
      </c>
      <c r="R28">
        <v>8.1091903085921739</v>
      </c>
      <c r="S28">
        <v>2.8907659534606203</v>
      </c>
      <c r="T28">
        <v>0</v>
      </c>
      <c r="U28">
        <v>24.770876227705113</v>
      </c>
      <c r="V28">
        <v>4.8205721971664701</v>
      </c>
      <c r="W28">
        <v>9.6414531809060513</v>
      </c>
      <c r="X28">
        <v>42.41864857702128</v>
      </c>
      <c r="Y28">
        <v>0</v>
      </c>
      <c r="Z28">
        <v>0.32535000000000003</v>
      </c>
      <c r="AA28">
        <v>4.1545083717299578</v>
      </c>
      <c r="AB28">
        <v>0.98568999999999984</v>
      </c>
      <c r="AC28">
        <v>0</v>
      </c>
      <c r="AD28">
        <v>5.4042895292202875</v>
      </c>
      <c r="AE28">
        <v>9.7468082207326585</v>
      </c>
      <c r="AF28">
        <v>2.6244900000000002</v>
      </c>
      <c r="AG28">
        <v>6.6331976256000011</v>
      </c>
      <c r="AH28">
        <v>16.804833599999998</v>
      </c>
      <c r="AI28">
        <v>0</v>
      </c>
      <c r="AJ28">
        <v>0</v>
      </c>
      <c r="AK28">
        <v>16.137263599999997</v>
      </c>
      <c r="AL28">
        <v>0</v>
      </c>
      <c r="AM28">
        <v>0</v>
      </c>
      <c r="AN28">
        <v>0.70077</v>
      </c>
      <c r="AO28">
        <v>0</v>
      </c>
      <c r="AP28">
        <v>0</v>
      </c>
      <c r="AQ28">
        <v>13.807882919999997</v>
      </c>
      <c r="AR28">
        <v>0.71831489864130438</v>
      </c>
      <c r="AS28">
        <v>4.9332508059024684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563.42063428570043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1.9299893740356293</v>
      </c>
      <c r="L29">
        <v>306.55659910635029</v>
      </c>
      <c r="M29">
        <v>22.76938650141452</v>
      </c>
      <c r="N29">
        <v>17.471178373441067</v>
      </c>
      <c r="O29">
        <v>0</v>
      </c>
      <c r="P29">
        <v>37.138880308912199</v>
      </c>
      <c r="Q29">
        <v>1.929558627380952</v>
      </c>
      <c r="R29">
        <v>8.1091903085921739</v>
      </c>
      <c r="S29">
        <v>2.8907659534606203</v>
      </c>
      <c r="T29">
        <v>0</v>
      </c>
      <c r="U29">
        <v>24.770876227705113</v>
      </c>
      <c r="V29">
        <v>4.8205721971664701</v>
      </c>
      <c r="W29">
        <v>9.6414531809060513</v>
      </c>
      <c r="X29">
        <v>42.41864857702128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8.1064344472369427</v>
      </c>
      <c r="AE29">
        <v>9.7468082207326585</v>
      </c>
      <c r="AF29">
        <v>5.2489800000000004</v>
      </c>
      <c r="AG29">
        <v>6.6331976256000011</v>
      </c>
      <c r="AH29">
        <v>23.806847600000001</v>
      </c>
      <c r="AI29">
        <v>0</v>
      </c>
      <c r="AJ29">
        <v>0</v>
      </c>
      <c r="AK29">
        <v>16.137263599999997</v>
      </c>
      <c r="AL29">
        <v>0</v>
      </c>
      <c r="AM29">
        <v>0</v>
      </c>
      <c r="AN29">
        <v>0.70077</v>
      </c>
      <c r="AO29">
        <v>0</v>
      </c>
      <c r="AP29">
        <v>0</v>
      </c>
      <c r="AQ29">
        <v>13.807882919999997</v>
      </c>
      <c r="AR29">
        <v>0.71831489864130438</v>
      </c>
      <c r="AS29">
        <v>4.9332508059024684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583.06060745889692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1.9299893740356293</v>
      </c>
      <c r="L30">
        <v>368.25152388569865</v>
      </c>
      <c r="M30">
        <v>22.76938650141452</v>
      </c>
      <c r="N30">
        <v>17.471178373441067</v>
      </c>
      <c r="O30">
        <v>0</v>
      </c>
      <c r="P30">
        <v>37.138880308912199</v>
      </c>
      <c r="Q30">
        <v>1.929558627380952</v>
      </c>
      <c r="R30">
        <v>9.01070126104716</v>
      </c>
      <c r="S30">
        <v>2.8907659534606203</v>
      </c>
      <c r="T30">
        <v>0</v>
      </c>
      <c r="U30">
        <v>24.770876227705113</v>
      </c>
      <c r="V30">
        <v>4.8205721971664701</v>
      </c>
      <c r="W30">
        <v>9.6414531809060513</v>
      </c>
      <c r="X30">
        <v>42.41864857702128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14.620212177708497</v>
      </c>
      <c r="AF30">
        <v>7.8734700000000002</v>
      </c>
      <c r="AG30">
        <v>6.6331976256000011</v>
      </c>
      <c r="AH30">
        <v>32.209264400000002</v>
      </c>
      <c r="AI30">
        <v>0</v>
      </c>
      <c r="AJ30">
        <v>0</v>
      </c>
      <c r="AK30">
        <v>16.137263599999997</v>
      </c>
      <c r="AL30">
        <v>0</v>
      </c>
      <c r="AM30">
        <v>0</v>
      </c>
      <c r="AN30">
        <v>0.70077</v>
      </c>
      <c r="AO30">
        <v>0</v>
      </c>
      <c r="AP30">
        <v>0</v>
      </c>
      <c r="AQ30">
        <v>13.807882919999997</v>
      </c>
      <c r="AR30">
        <v>0.71831489864130438</v>
      </c>
      <c r="AS30">
        <v>4.9332508059024684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677.3381550340988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1.9299893740356293</v>
      </c>
      <c r="L31">
        <v>464.65157649727217</v>
      </c>
      <c r="M31">
        <v>25.080990250336477</v>
      </c>
      <c r="N31">
        <v>17.471178373441067</v>
      </c>
      <c r="O31">
        <v>0</v>
      </c>
      <c r="P31">
        <v>37.138880308912199</v>
      </c>
      <c r="Q31">
        <v>1.929558627380952</v>
      </c>
      <c r="R31">
        <v>9.0988494522058811</v>
      </c>
      <c r="S31">
        <v>2.8907659534606203</v>
      </c>
      <c r="T31">
        <v>0</v>
      </c>
      <c r="U31">
        <v>24.770876227705113</v>
      </c>
      <c r="V31">
        <v>4.8205721971664701</v>
      </c>
      <c r="W31">
        <v>9.6414531809060513</v>
      </c>
      <c r="X31">
        <v>42.41864857702128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14.620212177708497</v>
      </c>
      <c r="AF31">
        <v>7.8734700000000002</v>
      </c>
      <c r="AG31">
        <v>6.6331976256000011</v>
      </c>
      <c r="AH31">
        <v>40.6116812</v>
      </c>
      <c r="AI31">
        <v>0</v>
      </c>
      <c r="AJ31">
        <v>0</v>
      </c>
      <c r="AK31">
        <v>16.137263599999997</v>
      </c>
      <c r="AL31">
        <v>0</v>
      </c>
      <c r="AM31">
        <v>0</v>
      </c>
      <c r="AN31">
        <v>0.70077</v>
      </c>
      <c r="AO31">
        <v>0</v>
      </c>
      <c r="AP31">
        <v>0</v>
      </c>
      <c r="AQ31">
        <v>13.807882919999997</v>
      </c>
      <c r="AR31">
        <v>0.71831489864130438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780.99957544120934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8.7503213447731092</v>
      </c>
      <c r="L32">
        <v>554.76362780268175</v>
      </c>
      <c r="M32">
        <v>27.20153105470953</v>
      </c>
      <c r="N32">
        <v>17.471178373441067</v>
      </c>
      <c r="O32">
        <v>0</v>
      </c>
      <c r="P32">
        <v>37.138880308912199</v>
      </c>
      <c r="Q32">
        <v>3.2291525855513306</v>
      </c>
      <c r="R32">
        <v>9.9813340751366137</v>
      </c>
      <c r="S32">
        <v>7.8043346635182997</v>
      </c>
      <c r="T32">
        <v>0</v>
      </c>
      <c r="U32">
        <v>24.770876227705113</v>
      </c>
      <c r="V32">
        <v>4.8205721971664701</v>
      </c>
      <c r="W32">
        <v>9.6414531809060513</v>
      </c>
      <c r="X32">
        <v>42.41864857702128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14.620212177708497</v>
      </c>
      <c r="AF32">
        <v>7.8734700000000002</v>
      </c>
      <c r="AG32">
        <v>6.6331976256000011</v>
      </c>
      <c r="AH32">
        <v>41.507939114720173</v>
      </c>
      <c r="AI32">
        <v>0</v>
      </c>
      <c r="AJ32">
        <v>0</v>
      </c>
      <c r="AK32">
        <v>16.137263599999997</v>
      </c>
      <c r="AL32">
        <v>0</v>
      </c>
      <c r="AM32">
        <v>0</v>
      </c>
      <c r="AN32">
        <v>0.70077</v>
      </c>
      <c r="AO32">
        <v>0</v>
      </c>
      <c r="AP32">
        <v>0</v>
      </c>
      <c r="AQ32">
        <v>13.807882919999997</v>
      </c>
      <c r="AR32">
        <v>0.97952039999999996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888.305610228967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9.0102365051425792</v>
      </c>
      <c r="L33">
        <v>557.67265937560887</v>
      </c>
      <c r="M33">
        <v>27.209386402074646</v>
      </c>
      <c r="N33">
        <v>17.471178373441067</v>
      </c>
      <c r="O33">
        <v>0</v>
      </c>
      <c r="P33">
        <v>37.138880308912199</v>
      </c>
      <c r="Q33">
        <v>3.2291525855513306</v>
      </c>
      <c r="R33">
        <v>10.090996050996285</v>
      </c>
      <c r="S33">
        <v>7.8100171918238992</v>
      </c>
      <c r="T33">
        <v>0</v>
      </c>
      <c r="U33">
        <v>24.770876227705113</v>
      </c>
      <c r="V33">
        <v>4.8205721971664701</v>
      </c>
      <c r="W33">
        <v>9.6414531809060513</v>
      </c>
      <c r="X33">
        <v>42.41864857702128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14.620212177708497</v>
      </c>
      <c r="AF33">
        <v>7.8734700000000002</v>
      </c>
      <c r="AG33">
        <v>6.6331976256000011</v>
      </c>
      <c r="AH33">
        <v>41.507939114720173</v>
      </c>
      <c r="AI33">
        <v>0</v>
      </c>
      <c r="AJ33">
        <v>0</v>
      </c>
      <c r="AK33">
        <v>16.137263599999997</v>
      </c>
      <c r="AL33">
        <v>0</v>
      </c>
      <c r="AM33">
        <v>0</v>
      </c>
      <c r="AN33">
        <v>0.70077</v>
      </c>
      <c r="AO33">
        <v>0</v>
      </c>
      <c r="AP33">
        <v>0</v>
      </c>
      <c r="AQ33">
        <v>13.807882919999997</v>
      </c>
      <c r="AR33">
        <v>10.4482176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894.34249080084078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9.0102365051425792</v>
      </c>
      <c r="L34">
        <v>557.67265937560887</v>
      </c>
      <c r="M34">
        <v>27.209386402074646</v>
      </c>
      <c r="N34">
        <v>17.471178373441067</v>
      </c>
      <c r="O34">
        <v>0</v>
      </c>
      <c r="P34">
        <v>37.138880308912199</v>
      </c>
      <c r="Q34">
        <v>3.2291525855513306</v>
      </c>
      <c r="R34">
        <v>11.07971945426163</v>
      </c>
      <c r="S34">
        <v>7.8100171918238992</v>
      </c>
      <c r="T34">
        <v>0</v>
      </c>
      <c r="U34">
        <v>24.770876227705113</v>
      </c>
      <c r="V34">
        <v>4.8205721971664701</v>
      </c>
      <c r="W34">
        <v>9.6414531809060513</v>
      </c>
      <c r="X34">
        <v>42.41864857702128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5.4042895292202875</v>
      </c>
      <c r="AE34">
        <v>14.620212177708497</v>
      </c>
      <c r="AF34">
        <v>7.8734700000000002</v>
      </c>
      <c r="AG34">
        <v>6.6331976256000011</v>
      </c>
      <c r="AH34">
        <v>41.507939114720173</v>
      </c>
      <c r="AI34">
        <v>0</v>
      </c>
      <c r="AJ34">
        <v>0</v>
      </c>
      <c r="AK34">
        <v>16.137263599999997</v>
      </c>
      <c r="AL34">
        <v>0</v>
      </c>
      <c r="AM34">
        <v>0</v>
      </c>
      <c r="AN34">
        <v>0.70077</v>
      </c>
      <c r="AO34">
        <v>0</v>
      </c>
      <c r="AP34">
        <v>0</v>
      </c>
      <c r="AQ34">
        <v>13.807882919999997</v>
      </c>
      <c r="AR34">
        <v>10.4482176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895.33121420410612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9.0102365051425792</v>
      </c>
      <c r="L35">
        <v>557.67265937560887</v>
      </c>
      <c r="M35">
        <v>27.209386402074646</v>
      </c>
      <c r="N35">
        <v>17.471178373441067</v>
      </c>
      <c r="O35">
        <v>0</v>
      </c>
      <c r="P35">
        <v>37.138880308912199</v>
      </c>
      <c r="Q35">
        <v>3.2291525855513306</v>
      </c>
      <c r="R35">
        <v>11.07971945426163</v>
      </c>
      <c r="S35">
        <v>7.8100171918238992</v>
      </c>
      <c r="T35">
        <v>0</v>
      </c>
      <c r="U35">
        <v>24.770876227705113</v>
      </c>
      <c r="V35">
        <v>4.8205721971664701</v>
      </c>
      <c r="W35">
        <v>9.6414531809060513</v>
      </c>
      <c r="X35">
        <v>42.41864857702128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2.7021449180166544</v>
      </c>
      <c r="AE35">
        <v>14.620212177708497</v>
      </c>
      <c r="AF35">
        <v>7.8734700000000002</v>
      </c>
      <c r="AG35">
        <v>6.6331976256000011</v>
      </c>
      <c r="AH35">
        <v>33.609667199999997</v>
      </c>
      <c r="AI35">
        <v>0</v>
      </c>
      <c r="AJ35">
        <v>0</v>
      </c>
      <c r="AK35">
        <v>16.137263599999997</v>
      </c>
      <c r="AL35">
        <v>0</v>
      </c>
      <c r="AM35">
        <v>0</v>
      </c>
      <c r="AN35">
        <v>0.70077</v>
      </c>
      <c r="AO35">
        <v>0</v>
      </c>
      <c r="AP35">
        <v>0.11365632932891465</v>
      </c>
      <c r="AQ35">
        <v>13.807882919999997</v>
      </c>
      <c r="AR35">
        <v>1.3060271999999999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874.11745790244788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9.0102365051425792</v>
      </c>
      <c r="L36">
        <v>557.67265937560887</v>
      </c>
      <c r="M36">
        <v>27.209386402074646</v>
      </c>
      <c r="N36">
        <v>17.471178373441067</v>
      </c>
      <c r="O36">
        <v>0</v>
      </c>
      <c r="P36">
        <v>37.138880308912199</v>
      </c>
      <c r="Q36">
        <v>3.2291525855513306</v>
      </c>
      <c r="R36">
        <v>12.484739530773574</v>
      </c>
      <c r="S36">
        <v>7.8100171918238992</v>
      </c>
      <c r="T36">
        <v>0</v>
      </c>
      <c r="U36">
        <v>24.770876227705113</v>
      </c>
      <c r="V36">
        <v>4.8205721971664701</v>
      </c>
      <c r="W36">
        <v>9.6414531809060513</v>
      </c>
      <c r="X36">
        <v>42.41864857702128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9.7468082207326585</v>
      </c>
      <c r="AF36">
        <v>5.2489800000000004</v>
      </c>
      <c r="AG36">
        <v>6.6331976256000011</v>
      </c>
      <c r="AH36">
        <v>27.671959205279837</v>
      </c>
      <c r="AI36">
        <v>0</v>
      </c>
      <c r="AJ36">
        <v>0</v>
      </c>
      <c r="AK36">
        <v>16.137263599999997</v>
      </c>
      <c r="AL36">
        <v>0</v>
      </c>
      <c r="AM36">
        <v>0</v>
      </c>
      <c r="AN36">
        <v>0.70077</v>
      </c>
      <c r="AO36">
        <v>0</v>
      </c>
      <c r="AP36">
        <v>0.11365632932891465</v>
      </c>
      <c r="AQ36">
        <v>13.807882919999997</v>
      </c>
      <c r="AR36">
        <v>0.78361619728260878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844.08191306161746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9.0102365051425792</v>
      </c>
      <c r="L37">
        <v>557.67265937560887</v>
      </c>
      <c r="M37">
        <v>27.209386402074646</v>
      </c>
      <c r="N37">
        <v>17.471178373441067</v>
      </c>
      <c r="O37">
        <v>0</v>
      </c>
      <c r="P37">
        <v>37.138880308912199</v>
      </c>
      <c r="Q37">
        <v>3.2291525855513306</v>
      </c>
      <c r="R37">
        <v>12.537563586614173</v>
      </c>
      <c r="S37">
        <v>7.8100171918238992</v>
      </c>
      <c r="T37">
        <v>0</v>
      </c>
      <c r="U37">
        <v>24.770876227705113</v>
      </c>
      <c r="V37">
        <v>4.8205721971664701</v>
      </c>
      <c r="W37">
        <v>9.6414531809060513</v>
      </c>
      <c r="X37">
        <v>42.41864857702128</v>
      </c>
      <c r="Y37">
        <v>0</v>
      </c>
      <c r="Z37">
        <v>0</v>
      </c>
      <c r="AA37">
        <v>0</v>
      </c>
      <c r="AB37">
        <v>3.8954470150037501</v>
      </c>
      <c r="AC37">
        <v>0</v>
      </c>
      <c r="AD37">
        <v>0</v>
      </c>
      <c r="AE37">
        <v>9.7468082207326585</v>
      </c>
      <c r="AF37">
        <v>2.6244900000000002</v>
      </c>
      <c r="AG37">
        <v>6.6331976256000011</v>
      </c>
      <c r="AH37">
        <v>20.753969557360087</v>
      </c>
      <c r="AI37">
        <v>0</v>
      </c>
      <c r="AJ37">
        <v>0</v>
      </c>
      <c r="AK37">
        <v>16.137263599999997</v>
      </c>
      <c r="AL37">
        <v>0</v>
      </c>
      <c r="AM37">
        <v>0</v>
      </c>
      <c r="AN37">
        <v>0.70077</v>
      </c>
      <c r="AO37">
        <v>0</v>
      </c>
      <c r="AP37">
        <v>0.11365632932891465</v>
      </c>
      <c r="AQ37">
        <v>13.807882919999997</v>
      </c>
      <c r="AR37">
        <v>0.78361619728260878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830.32017583863467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9.0102365051425792</v>
      </c>
      <c r="L38">
        <v>557.67265937560887</v>
      </c>
      <c r="M38">
        <v>27.209386402074646</v>
      </c>
      <c r="N38">
        <v>17.471178373441067</v>
      </c>
      <c r="O38">
        <v>0</v>
      </c>
      <c r="P38">
        <v>37.138880308912199</v>
      </c>
      <c r="Q38">
        <v>3.2291525855513306</v>
      </c>
      <c r="R38">
        <v>12.537563586614173</v>
      </c>
      <c r="S38">
        <v>7.8100171918238992</v>
      </c>
      <c r="T38">
        <v>0</v>
      </c>
      <c r="U38">
        <v>24.770876227705113</v>
      </c>
      <c r="V38">
        <v>4.8205721971664701</v>
      </c>
      <c r="W38">
        <v>9.6414531809060513</v>
      </c>
      <c r="X38">
        <v>42.41864857702128</v>
      </c>
      <c r="Y38">
        <v>0</v>
      </c>
      <c r="Z38">
        <v>0</v>
      </c>
      <c r="AA38">
        <v>0</v>
      </c>
      <c r="AB38">
        <v>3.8954470150037501</v>
      </c>
      <c r="AC38">
        <v>0</v>
      </c>
      <c r="AD38">
        <v>0</v>
      </c>
      <c r="AE38">
        <v>4.8734039569758378</v>
      </c>
      <c r="AF38">
        <v>2.6244900000000002</v>
      </c>
      <c r="AG38">
        <v>6.6331976256000011</v>
      </c>
      <c r="AH38">
        <v>11.203222400000001</v>
      </c>
      <c r="AI38">
        <v>0</v>
      </c>
      <c r="AJ38">
        <v>0</v>
      </c>
      <c r="AK38">
        <v>16.137263599999997</v>
      </c>
      <c r="AL38">
        <v>0</v>
      </c>
      <c r="AM38">
        <v>0</v>
      </c>
      <c r="AN38">
        <v>0.70077</v>
      </c>
      <c r="AO38">
        <v>0</v>
      </c>
      <c r="AP38">
        <v>0.11365632932891465</v>
      </c>
      <c r="AQ38">
        <v>13.807882919999997</v>
      </c>
      <c r="AR38">
        <v>0.78361619728260878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815.89602441751776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9.0102365051425792</v>
      </c>
      <c r="L39">
        <v>557.67265937560887</v>
      </c>
      <c r="M39">
        <v>27.209386402074646</v>
      </c>
      <c r="N39">
        <v>17.471178373441067</v>
      </c>
      <c r="O39">
        <v>0</v>
      </c>
      <c r="P39">
        <v>37.138880308912199</v>
      </c>
      <c r="Q39">
        <v>3.2291525855513306</v>
      </c>
      <c r="R39">
        <v>12.537563586614173</v>
      </c>
      <c r="S39">
        <v>7.8100171918238992</v>
      </c>
      <c r="T39">
        <v>0</v>
      </c>
      <c r="U39">
        <v>24.770876227705113</v>
      </c>
      <c r="V39">
        <v>4.8205721971664701</v>
      </c>
      <c r="W39">
        <v>9.6414531809060513</v>
      </c>
      <c r="X39">
        <v>42.41864857702128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4.8734039569758378</v>
      </c>
      <c r="AF39">
        <v>2.6244900000000002</v>
      </c>
      <c r="AG39">
        <v>6.6331976256000011</v>
      </c>
      <c r="AH39">
        <v>5.9657158052798307</v>
      </c>
      <c r="AI39">
        <v>0</v>
      </c>
      <c r="AJ39">
        <v>0</v>
      </c>
      <c r="AK39">
        <v>16.137263599999997</v>
      </c>
      <c r="AL39">
        <v>0</v>
      </c>
      <c r="AM39">
        <v>0</v>
      </c>
      <c r="AN39">
        <v>0.70077</v>
      </c>
      <c r="AO39">
        <v>0</v>
      </c>
      <c r="AP39">
        <v>0.11365632932891465</v>
      </c>
      <c r="AQ39">
        <v>13.807882919999997</v>
      </c>
      <c r="AR39">
        <v>0.78361619728260878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806.76307080779395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9.0102365051425792</v>
      </c>
      <c r="L40">
        <v>557.67265937560887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3.2291525855513306</v>
      </c>
      <c r="R40">
        <v>12.537563586614173</v>
      </c>
      <c r="S40">
        <v>7.8100171918238992</v>
      </c>
      <c r="T40">
        <v>0</v>
      </c>
      <c r="U40">
        <v>24.770876227705113</v>
      </c>
      <c r="V40">
        <v>4.8205721971664701</v>
      </c>
      <c r="W40">
        <v>9.6414531809060513</v>
      </c>
      <c r="X40">
        <v>42.41864857702128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4.8734039569758378</v>
      </c>
      <c r="AF40">
        <v>2.6244900000000002</v>
      </c>
      <c r="AG40">
        <v>6.6331976256000011</v>
      </c>
      <c r="AH40">
        <v>0</v>
      </c>
      <c r="AI40">
        <v>0</v>
      </c>
      <c r="AJ40">
        <v>0</v>
      </c>
      <c r="AK40">
        <v>16.137263599999997</v>
      </c>
      <c r="AL40">
        <v>0</v>
      </c>
      <c r="AM40">
        <v>0</v>
      </c>
      <c r="AN40">
        <v>0.70077</v>
      </c>
      <c r="AO40">
        <v>0</v>
      </c>
      <c r="AP40">
        <v>0.11365632932891465</v>
      </c>
      <c r="AQ40">
        <v>9.2052552799999994</v>
      </c>
      <c r="AR40">
        <v>0.78361619728260878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796.19472736251407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9.0102365051425792</v>
      </c>
      <c r="L41">
        <v>557.67265937560887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3.2291525855513306</v>
      </c>
      <c r="R41">
        <v>12.537563586614173</v>
      </c>
      <c r="S41">
        <v>7.8100171918238992</v>
      </c>
      <c r="T41">
        <v>0</v>
      </c>
      <c r="U41">
        <v>24.770876227705113</v>
      </c>
      <c r="V41">
        <v>4.8205721971664701</v>
      </c>
      <c r="W41">
        <v>9.6414531809060513</v>
      </c>
      <c r="X41">
        <v>42.41864857702128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4.8734039569758378</v>
      </c>
      <c r="AF41">
        <v>2.6244900000000002</v>
      </c>
      <c r="AG41">
        <v>6.6331976256000011</v>
      </c>
      <c r="AH41">
        <v>0</v>
      </c>
      <c r="AI41">
        <v>0</v>
      </c>
      <c r="AJ41">
        <v>0</v>
      </c>
      <c r="AK41">
        <v>16.137263599999997</v>
      </c>
      <c r="AL41">
        <v>0</v>
      </c>
      <c r="AM41">
        <v>0</v>
      </c>
      <c r="AN41">
        <v>0.70077</v>
      </c>
      <c r="AO41">
        <v>0</v>
      </c>
      <c r="AP41">
        <v>0.11365632932891465</v>
      </c>
      <c r="AQ41">
        <v>9.2052552799999994</v>
      </c>
      <c r="AR41">
        <v>0.78361619728260878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796.19472736251407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9.0102365051425792</v>
      </c>
      <c r="L42">
        <v>557.67265937560887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3.2291525855513306</v>
      </c>
      <c r="R42">
        <v>12.537563586614173</v>
      </c>
      <c r="S42">
        <v>7.8100171918238992</v>
      </c>
      <c r="T42">
        <v>0</v>
      </c>
      <c r="U42">
        <v>24.770876227705113</v>
      </c>
      <c r="V42">
        <v>4.8205721971664701</v>
      </c>
      <c r="W42">
        <v>9.6414531809060513</v>
      </c>
      <c r="X42">
        <v>42.41864857702128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6.6331976256000011</v>
      </c>
      <c r="AH42">
        <v>0</v>
      </c>
      <c r="AI42">
        <v>0</v>
      </c>
      <c r="AJ42">
        <v>0</v>
      </c>
      <c r="AK42">
        <v>16.137263599999997</v>
      </c>
      <c r="AL42">
        <v>0</v>
      </c>
      <c r="AM42">
        <v>0</v>
      </c>
      <c r="AN42">
        <v>0.70077</v>
      </c>
      <c r="AO42">
        <v>0</v>
      </c>
      <c r="AP42">
        <v>0.11365632932891465</v>
      </c>
      <c r="AQ42">
        <v>4.6026276399999997</v>
      </c>
      <c r="AR42">
        <v>0.78361619728260878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791.59209972251415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9.0102365051425792</v>
      </c>
      <c r="L43">
        <v>557.67265937560887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3.2291525855513306</v>
      </c>
      <c r="R43">
        <v>12.538176223146561</v>
      </c>
      <c r="S43">
        <v>7.8100171918238992</v>
      </c>
      <c r="T43">
        <v>0</v>
      </c>
      <c r="U43">
        <v>24.770876227705113</v>
      </c>
      <c r="V43">
        <v>4.8205721971664701</v>
      </c>
      <c r="W43">
        <v>9.6414531809060513</v>
      </c>
      <c r="X43">
        <v>42.41864857702128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6.6331976256000011</v>
      </c>
      <c r="AH43">
        <v>0</v>
      </c>
      <c r="AI43">
        <v>0</v>
      </c>
      <c r="AJ43">
        <v>0</v>
      </c>
      <c r="AK43">
        <v>16.137263599999997</v>
      </c>
      <c r="AL43">
        <v>0</v>
      </c>
      <c r="AM43">
        <v>0</v>
      </c>
      <c r="AN43">
        <v>0.70077</v>
      </c>
      <c r="AO43">
        <v>0</v>
      </c>
      <c r="AP43">
        <v>0.11365632932891465</v>
      </c>
      <c r="AQ43">
        <v>4.4908229199999994</v>
      </c>
      <c r="AR43">
        <v>0.81626699999999996</v>
      </c>
      <c r="AS43">
        <v>1.392449861358906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786.64015448478813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9.0102365051425792</v>
      </c>
      <c r="L44">
        <v>557.67265937560887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3.2291525855513306</v>
      </c>
      <c r="R44">
        <v>12.538176223146561</v>
      </c>
      <c r="S44">
        <v>7.8100171918238992</v>
      </c>
      <c r="T44">
        <v>0</v>
      </c>
      <c r="U44">
        <v>24.770876227705113</v>
      </c>
      <c r="V44">
        <v>4.8205721971664701</v>
      </c>
      <c r="W44">
        <v>9.6414531809060513</v>
      </c>
      <c r="X44">
        <v>42.41864857702128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6.6331976256000011</v>
      </c>
      <c r="AH44">
        <v>0</v>
      </c>
      <c r="AI44">
        <v>0</v>
      </c>
      <c r="AJ44">
        <v>0</v>
      </c>
      <c r="AK44">
        <v>16.137263599999997</v>
      </c>
      <c r="AL44">
        <v>0</v>
      </c>
      <c r="AM44">
        <v>0</v>
      </c>
      <c r="AN44">
        <v>0.70077</v>
      </c>
      <c r="AO44">
        <v>0</v>
      </c>
      <c r="AP44">
        <v>0.11365632932891465</v>
      </c>
      <c r="AQ44">
        <v>4.2858475999999994</v>
      </c>
      <c r="AR44">
        <v>0.97952039999999996</v>
      </c>
      <c r="AS44">
        <v>1.392449861358906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786.59843256478803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9.0102365051425792</v>
      </c>
      <c r="L45">
        <v>557.67265937560887</v>
      </c>
      <c r="M45">
        <v>27.209386402074646</v>
      </c>
      <c r="N45">
        <v>17.471178373441067</v>
      </c>
      <c r="O45">
        <v>0</v>
      </c>
      <c r="P45">
        <v>32.824294606972614</v>
      </c>
      <c r="Q45">
        <v>3.2291525855513306</v>
      </c>
      <c r="R45">
        <v>12.538176223146561</v>
      </c>
      <c r="S45">
        <v>7.8100171918238992</v>
      </c>
      <c r="T45">
        <v>0</v>
      </c>
      <c r="U45">
        <v>24.770876227705113</v>
      </c>
      <c r="V45">
        <v>4.8205721971664701</v>
      </c>
      <c r="W45">
        <v>9.6414531809060513</v>
      </c>
      <c r="X45">
        <v>42.41864857702128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6.6331976256000011</v>
      </c>
      <c r="AH45">
        <v>0</v>
      </c>
      <c r="AI45">
        <v>0</v>
      </c>
      <c r="AJ45">
        <v>0</v>
      </c>
      <c r="AK45">
        <v>16.137263599999997</v>
      </c>
      <c r="AL45">
        <v>0</v>
      </c>
      <c r="AM45">
        <v>0</v>
      </c>
      <c r="AN45">
        <v>0.70077</v>
      </c>
      <c r="AO45">
        <v>0</v>
      </c>
      <c r="AP45">
        <v>0.11365632932891465</v>
      </c>
      <c r="AQ45">
        <v>0</v>
      </c>
      <c r="AR45">
        <v>10.4482176</v>
      </c>
      <c r="AS45">
        <v>1.392449861358906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787.46669646284852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9.0102365051425792</v>
      </c>
      <c r="L46">
        <v>557.67265937560887</v>
      </c>
      <c r="M46">
        <v>27.209386402074646</v>
      </c>
      <c r="N46">
        <v>17.471178373441067</v>
      </c>
      <c r="O46">
        <v>0</v>
      </c>
      <c r="P46">
        <v>32.824294606972614</v>
      </c>
      <c r="Q46">
        <v>3.2291525855513306</v>
      </c>
      <c r="R46">
        <v>12.538176223146561</v>
      </c>
      <c r="S46">
        <v>7.8100171918238992</v>
      </c>
      <c r="T46">
        <v>0</v>
      </c>
      <c r="U46">
        <v>24.770876227705113</v>
      </c>
      <c r="V46">
        <v>4.8205721971664701</v>
      </c>
      <c r="W46">
        <v>9.6414531809060513</v>
      </c>
      <c r="X46">
        <v>42.41864857702128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6.6331976256000011</v>
      </c>
      <c r="AH46">
        <v>0</v>
      </c>
      <c r="AI46">
        <v>0</v>
      </c>
      <c r="AJ46">
        <v>0</v>
      </c>
      <c r="AK46">
        <v>16.137263599999997</v>
      </c>
      <c r="AL46">
        <v>0</v>
      </c>
      <c r="AM46">
        <v>0</v>
      </c>
      <c r="AN46">
        <v>0.70077</v>
      </c>
      <c r="AO46">
        <v>0</v>
      </c>
      <c r="AP46">
        <v>0.11365632932891465</v>
      </c>
      <c r="AQ46">
        <v>0</v>
      </c>
      <c r="AR46">
        <v>10.4482176</v>
      </c>
      <c r="AS46">
        <v>4.9332508059024684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791.00749740739207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9.0102365051425792</v>
      </c>
      <c r="L47">
        <v>557.67265937560887</v>
      </c>
      <c r="M47">
        <v>27.209386402074646</v>
      </c>
      <c r="N47">
        <v>17.471178373441067</v>
      </c>
      <c r="O47">
        <v>0</v>
      </c>
      <c r="P47">
        <v>32.824294606972614</v>
      </c>
      <c r="Q47">
        <v>3.2291525855513306</v>
      </c>
      <c r="R47">
        <v>12.538176223146561</v>
      </c>
      <c r="S47">
        <v>7.8100171918238992</v>
      </c>
      <c r="T47">
        <v>0</v>
      </c>
      <c r="U47">
        <v>24.770876227705113</v>
      </c>
      <c r="V47">
        <v>4.8205721971664701</v>
      </c>
      <c r="W47">
        <v>9.6414531809060513</v>
      </c>
      <c r="X47">
        <v>42.41864857702128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6.6331976256000011</v>
      </c>
      <c r="AH47">
        <v>0</v>
      </c>
      <c r="AI47">
        <v>0</v>
      </c>
      <c r="AJ47">
        <v>0</v>
      </c>
      <c r="AK47">
        <v>16.137263599999997</v>
      </c>
      <c r="AL47">
        <v>0</v>
      </c>
      <c r="AM47">
        <v>0</v>
      </c>
      <c r="AN47">
        <v>0.70077</v>
      </c>
      <c r="AO47">
        <v>0</v>
      </c>
      <c r="AP47">
        <v>0.11365632932891465</v>
      </c>
      <c r="AQ47">
        <v>0</v>
      </c>
      <c r="AR47">
        <v>0.97952039999999996</v>
      </c>
      <c r="AS47">
        <v>4.9332508059024684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781.538800207392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9.0102365051425792</v>
      </c>
      <c r="L48">
        <v>557.67265937560887</v>
      </c>
      <c r="M48">
        <v>27.209386402074646</v>
      </c>
      <c r="N48">
        <v>17.471178373441067</v>
      </c>
      <c r="O48">
        <v>0</v>
      </c>
      <c r="P48">
        <v>32.824294606972614</v>
      </c>
      <c r="Q48">
        <v>3.2291525855513306</v>
      </c>
      <c r="R48">
        <v>12.538176223146561</v>
      </c>
      <c r="S48">
        <v>7.8100171918238992</v>
      </c>
      <c r="T48">
        <v>0</v>
      </c>
      <c r="U48">
        <v>24.770876227705113</v>
      </c>
      <c r="V48">
        <v>4.8205721971664701</v>
      </c>
      <c r="W48">
        <v>9.6414531809060513</v>
      </c>
      <c r="X48">
        <v>42.41864857702128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6.6331976256000011</v>
      </c>
      <c r="AH48">
        <v>0</v>
      </c>
      <c r="AI48">
        <v>0</v>
      </c>
      <c r="AJ48">
        <v>0</v>
      </c>
      <c r="AK48">
        <v>16.137263599999997</v>
      </c>
      <c r="AL48">
        <v>0</v>
      </c>
      <c r="AM48">
        <v>0</v>
      </c>
      <c r="AN48">
        <v>0.70077</v>
      </c>
      <c r="AO48">
        <v>0</v>
      </c>
      <c r="AP48">
        <v>0.11365632932891465</v>
      </c>
      <c r="AQ48">
        <v>0</v>
      </c>
      <c r="AR48">
        <v>0.81626699999999996</v>
      </c>
      <c r="AS48">
        <v>4.9332508059024684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781.37554680739208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9.0102365051425792</v>
      </c>
      <c r="L49">
        <v>557.67265937560887</v>
      </c>
      <c r="M49">
        <v>27.209386402074646</v>
      </c>
      <c r="N49">
        <v>17.471178373441067</v>
      </c>
      <c r="O49">
        <v>0</v>
      </c>
      <c r="P49">
        <v>32.824294606972614</v>
      </c>
      <c r="Q49">
        <v>3.2291525855513306</v>
      </c>
      <c r="R49">
        <v>12.538176223146561</v>
      </c>
      <c r="S49">
        <v>7.8100171918238992</v>
      </c>
      <c r="T49">
        <v>0</v>
      </c>
      <c r="U49">
        <v>24.770876227705113</v>
      </c>
      <c r="V49">
        <v>4.8205721971664701</v>
      </c>
      <c r="W49">
        <v>9.6414531809060513</v>
      </c>
      <c r="X49">
        <v>42.41864857702128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6.6331976256000011</v>
      </c>
      <c r="AH49">
        <v>0</v>
      </c>
      <c r="AI49">
        <v>0</v>
      </c>
      <c r="AJ49">
        <v>0</v>
      </c>
      <c r="AK49">
        <v>16.137263599999997</v>
      </c>
      <c r="AL49">
        <v>0</v>
      </c>
      <c r="AM49">
        <v>0</v>
      </c>
      <c r="AN49">
        <v>0.70077</v>
      </c>
      <c r="AO49">
        <v>0</v>
      </c>
      <c r="AP49">
        <v>0.11365632932891465</v>
      </c>
      <c r="AQ49">
        <v>0</v>
      </c>
      <c r="AR49">
        <v>0.81626699999999996</v>
      </c>
      <c r="AS49">
        <v>4.9332508059024684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781.37554680739208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9.0198147924379324</v>
      </c>
      <c r="L50">
        <v>557.67265937560887</v>
      </c>
      <c r="M50">
        <v>27.209386402074646</v>
      </c>
      <c r="N50">
        <v>17.471178373441067</v>
      </c>
      <c r="O50">
        <v>0</v>
      </c>
      <c r="P50">
        <v>32.824294606972614</v>
      </c>
      <c r="Q50">
        <v>3.2291525855513306</v>
      </c>
      <c r="R50">
        <v>12.538176223146561</v>
      </c>
      <c r="S50">
        <v>7.8100171918238992</v>
      </c>
      <c r="T50">
        <v>0</v>
      </c>
      <c r="U50">
        <v>24.770876227705113</v>
      </c>
      <c r="V50">
        <v>4.8205721971664701</v>
      </c>
      <c r="W50">
        <v>9.6414531809060513</v>
      </c>
      <c r="X50">
        <v>42.41864857702128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6.6331976256000011</v>
      </c>
      <c r="AH50">
        <v>0</v>
      </c>
      <c r="AI50">
        <v>0</v>
      </c>
      <c r="AJ50">
        <v>0</v>
      </c>
      <c r="AK50">
        <v>16.137263599999997</v>
      </c>
      <c r="AL50">
        <v>0</v>
      </c>
      <c r="AM50">
        <v>0</v>
      </c>
      <c r="AN50">
        <v>0.70077</v>
      </c>
      <c r="AO50">
        <v>0</v>
      </c>
      <c r="AP50">
        <v>0.11365632932891465</v>
      </c>
      <c r="AQ50">
        <v>0</v>
      </c>
      <c r="AR50">
        <v>0.81626699999999996</v>
      </c>
      <c r="AS50">
        <v>1.392449861358906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777.84432415014396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9.0198689435949504</v>
      </c>
      <c r="L51">
        <v>557.67265937560887</v>
      </c>
      <c r="M51">
        <v>27.209386402074646</v>
      </c>
      <c r="N51">
        <v>17.471178373441067</v>
      </c>
      <c r="O51">
        <v>0</v>
      </c>
      <c r="P51">
        <v>32.824294606972614</v>
      </c>
      <c r="Q51">
        <v>3.2291525855513306</v>
      </c>
      <c r="R51">
        <v>12.538176223146561</v>
      </c>
      <c r="S51">
        <v>7.8100171918238992</v>
      </c>
      <c r="T51">
        <v>0</v>
      </c>
      <c r="U51">
        <v>24.770876227705113</v>
      </c>
      <c r="V51">
        <v>4.8205721971664701</v>
      </c>
      <c r="W51">
        <v>9.6414531809060513</v>
      </c>
      <c r="X51">
        <v>42.41864857702128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6.6331976256000011</v>
      </c>
      <c r="AH51">
        <v>0</v>
      </c>
      <c r="AI51">
        <v>0</v>
      </c>
      <c r="AJ51">
        <v>0</v>
      </c>
      <c r="AK51">
        <v>16.137263599999997</v>
      </c>
      <c r="AL51">
        <v>0</v>
      </c>
      <c r="AM51">
        <v>0</v>
      </c>
      <c r="AN51">
        <v>0.70077</v>
      </c>
      <c r="AO51">
        <v>0</v>
      </c>
      <c r="AP51">
        <v>3.788534084507042E-2</v>
      </c>
      <c r="AQ51">
        <v>0</v>
      </c>
      <c r="AR51">
        <v>0.81626699999999996</v>
      </c>
      <c r="AS51">
        <v>4.9332508059024684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781.30940825736059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9.0198569097017778</v>
      </c>
      <c r="L52">
        <v>557.67102756708755</v>
      </c>
      <c r="M52">
        <v>27.209386402074646</v>
      </c>
      <c r="N52">
        <v>17.471178373441067</v>
      </c>
      <c r="O52">
        <v>0</v>
      </c>
      <c r="P52">
        <v>32.824294606972614</v>
      </c>
      <c r="Q52">
        <v>3.2289277731958759</v>
      </c>
      <c r="R52">
        <v>12.537182930469191</v>
      </c>
      <c r="S52">
        <v>7.809087872693727</v>
      </c>
      <c r="T52">
        <v>0</v>
      </c>
      <c r="U52">
        <v>24.770876227705113</v>
      </c>
      <c r="V52">
        <v>4.8205721971664701</v>
      </c>
      <c r="W52">
        <v>9.6414531809060513</v>
      </c>
      <c r="X52">
        <v>42.41864857702128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6.6331976256000011</v>
      </c>
      <c r="AH52">
        <v>0</v>
      </c>
      <c r="AI52">
        <v>0</v>
      </c>
      <c r="AJ52">
        <v>0</v>
      </c>
      <c r="AK52">
        <v>16.137263599999997</v>
      </c>
      <c r="AL52">
        <v>0</v>
      </c>
      <c r="AM52">
        <v>0</v>
      </c>
      <c r="AN52">
        <v>0.70077</v>
      </c>
      <c r="AO52">
        <v>0</v>
      </c>
      <c r="AP52">
        <v>3.788534084507042E-2</v>
      </c>
      <c r="AQ52">
        <v>0</v>
      </c>
      <c r="AR52">
        <v>0.81626699999999996</v>
      </c>
      <c r="AS52">
        <v>4.9332508059024684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781.30561699078294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9.0198604054875986</v>
      </c>
      <c r="L53">
        <v>554.1212986216641</v>
      </c>
      <c r="M53">
        <v>27.209386402074646</v>
      </c>
      <c r="N53">
        <v>17.471178373441067</v>
      </c>
      <c r="O53">
        <v>0</v>
      </c>
      <c r="P53">
        <v>32.824294606972614</v>
      </c>
      <c r="Q53">
        <v>3.0108759714285709</v>
      </c>
      <c r="R53">
        <v>12.537977706386101</v>
      </c>
      <c r="S53">
        <v>6.8499680681308819</v>
      </c>
      <c r="T53">
        <v>0</v>
      </c>
      <c r="U53">
        <v>24.770876227705113</v>
      </c>
      <c r="V53">
        <v>4.8205721971664701</v>
      </c>
      <c r="W53">
        <v>9.6414531809060513</v>
      </c>
      <c r="X53">
        <v>42.41864857702128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6.6331976256000011</v>
      </c>
      <c r="AH53">
        <v>0</v>
      </c>
      <c r="AI53">
        <v>0</v>
      </c>
      <c r="AJ53">
        <v>0</v>
      </c>
      <c r="AK53">
        <v>16.137263599999997</v>
      </c>
      <c r="AL53">
        <v>0</v>
      </c>
      <c r="AM53">
        <v>0</v>
      </c>
      <c r="AN53">
        <v>0.70077</v>
      </c>
      <c r="AO53">
        <v>0</v>
      </c>
      <c r="AP53">
        <v>3.788534084507042E-2</v>
      </c>
      <c r="AQ53">
        <v>0</v>
      </c>
      <c r="AR53">
        <v>0.81626699999999996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773.03871376618861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1.9299896367864839</v>
      </c>
      <c r="L54">
        <v>557.67265937560887</v>
      </c>
      <c r="M54">
        <v>27.209386402074646</v>
      </c>
      <c r="N54">
        <v>17.471178373441067</v>
      </c>
      <c r="O54">
        <v>0</v>
      </c>
      <c r="P54">
        <v>32.824294606972614</v>
      </c>
      <c r="Q54">
        <v>1.9296941724511929</v>
      </c>
      <c r="R54">
        <v>12.538176223146561</v>
      </c>
      <c r="S54">
        <v>2.8895819142717971</v>
      </c>
      <c r="T54">
        <v>0</v>
      </c>
      <c r="U54">
        <v>24.770876227705113</v>
      </c>
      <c r="V54">
        <v>4.8205721971664701</v>
      </c>
      <c r="W54">
        <v>9.6414531809060513</v>
      </c>
      <c r="X54">
        <v>42.41864857702128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6.6331976256000011</v>
      </c>
      <c r="AH54">
        <v>0</v>
      </c>
      <c r="AI54">
        <v>0</v>
      </c>
      <c r="AJ54">
        <v>0</v>
      </c>
      <c r="AK54">
        <v>16.137263599999997</v>
      </c>
      <c r="AL54">
        <v>0</v>
      </c>
      <c r="AM54">
        <v>0</v>
      </c>
      <c r="AN54">
        <v>0.70077</v>
      </c>
      <c r="AO54">
        <v>0</v>
      </c>
      <c r="AP54">
        <v>3.788534084507042E-2</v>
      </c>
      <c r="AQ54">
        <v>0</v>
      </c>
      <c r="AR54">
        <v>0.81626699999999996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764.45883431535617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1.9299826645696814</v>
      </c>
      <c r="L55">
        <v>481.99731788949015</v>
      </c>
      <c r="M55">
        <v>27.209386402074646</v>
      </c>
      <c r="N55">
        <v>17.471178373441067</v>
      </c>
      <c r="O55">
        <v>0</v>
      </c>
      <c r="P55">
        <v>32.824294606972614</v>
      </c>
      <c r="Q55">
        <v>2.4196165271149677</v>
      </c>
      <c r="R55">
        <v>12.539477024999998</v>
      </c>
      <c r="S55">
        <v>2.8913950408163265</v>
      </c>
      <c r="T55">
        <v>0</v>
      </c>
      <c r="U55">
        <v>24.770876227705113</v>
      </c>
      <c r="V55">
        <v>4.8205721971664701</v>
      </c>
      <c r="W55">
        <v>9.6414531809060513</v>
      </c>
      <c r="X55">
        <v>42.41864857702128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6.6331976256000011</v>
      </c>
      <c r="AH55">
        <v>0</v>
      </c>
      <c r="AI55">
        <v>0</v>
      </c>
      <c r="AJ55">
        <v>0</v>
      </c>
      <c r="AK55">
        <v>16.137263599999997</v>
      </c>
      <c r="AL55">
        <v>0</v>
      </c>
      <c r="AM55">
        <v>0</v>
      </c>
      <c r="AN55">
        <v>0.70077</v>
      </c>
      <c r="AO55">
        <v>0</v>
      </c>
      <c r="AP55">
        <v>3.788534084507042E-2</v>
      </c>
      <c r="AQ55">
        <v>0</v>
      </c>
      <c r="AR55">
        <v>0.81626699999999996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689.27652214008253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1.9299826645696814</v>
      </c>
      <c r="L56">
        <v>368.25255414586627</v>
      </c>
      <c r="M56">
        <v>27.209386402074646</v>
      </c>
      <c r="N56">
        <v>17.471178373441067</v>
      </c>
      <c r="O56">
        <v>0</v>
      </c>
      <c r="P56">
        <v>32.824294606972614</v>
      </c>
      <c r="Q56">
        <v>1.9405444516129033</v>
      </c>
      <c r="R56">
        <v>12.539477024999998</v>
      </c>
      <c r="S56">
        <v>2.8913950408163265</v>
      </c>
      <c r="T56">
        <v>0</v>
      </c>
      <c r="U56">
        <v>24.770876227705113</v>
      </c>
      <c r="V56">
        <v>4.8205721971664701</v>
      </c>
      <c r="W56">
        <v>9.6414531809060513</v>
      </c>
      <c r="X56">
        <v>42.41864857702128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6.6331976256000011</v>
      </c>
      <c r="AH56">
        <v>0</v>
      </c>
      <c r="AI56">
        <v>0</v>
      </c>
      <c r="AJ56">
        <v>0</v>
      </c>
      <c r="AK56">
        <v>16.137263599999997</v>
      </c>
      <c r="AL56">
        <v>0</v>
      </c>
      <c r="AM56">
        <v>0</v>
      </c>
      <c r="AN56">
        <v>0.70077</v>
      </c>
      <c r="AO56">
        <v>0</v>
      </c>
      <c r="AP56">
        <v>3.788534084507042E-2</v>
      </c>
      <c r="AQ56">
        <v>0</v>
      </c>
      <c r="AR56">
        <v>0.81626699999999996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575.05268632095658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1.9299826645696814</v>
      </c>
      <c r="L57">
        <v>368.25255414586627</v>
      </c>
      <c r="M57">
        <v>27.209386402074646</v>
      </c>
      <c r="N57">
        <v>17.471178373441067</v>
      </c>
      <c r="O57">
        <v>0</v>
      </c>
      <c r="P57">
        <v>32.824294606972614</v>
      </c>
      <c r="Q57">
        <v>1.9301387839135653</v>
      </c>
      <c r="R57">
        <v>12.539477024999998</v>
      </c>
      <c r="S57">
        <v>2.8913950408163265</v>
      </c>
      <c r="T57">
        <v>0</v>
      </c>
      <c r="U57">
        <v>24.770876227705113</v>
      </c>
      <c r="V57">
        <v>4.8205721971664701</v>
      </c>
      <c r="W57">
        <v>9.6414531809060513</v>
      </c>
      <c r="X57">
        <v>42.41864857702128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6.6331976256000011</v>
      </c>
      <c r="AH57">
        <v>0</v>
      </c>
      <c r="AI57">
        <v>0</v>
      </c>
      <c r="AJ57">
        <v>0</v>
      </c>
      <c r="AK57">
        <v>16.137263599999997</v>
      </c>
      <c r="AL57">
        <v>0</v>
      </c>
      <c r="AM57">
        <v>0</v>
      </c>
      <c r="AN57">
        <v>0.70077</v>
      </c>
      <c r="AO57">
        <v>0</v>
      </c>
      <c r="AP57">
        <v>3.788534084507042E-2</v>
      </c>
      <c r="AQ57">
        <v>0</v>
      </c>
      <c r="AR57">
        <v>0.81626699999999996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575.04228065325731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1.9299826645696814</v>
      </c>
      <c r="L58">
        <v>368.25255414586627</v>
      </c>
      <c r="M58">
        <v>27.209386402074646</v>
      </c>
      <c r="N58">
        <v>17.471178373441067</v>
      </c>
      <c r="O58">
        <v>0</v>
      </c>
      <c r="P58">
        <v>32.824294606972614</v>
      </c>
      <c r="Q58">
        <v>1.9301387839135653</v>
      </c>
      <c r="R58">
        <v>12.539477024999998</v>
      </c>
      <c r="S58">
        <v>2.8913950408163265</v>
      </c>
      <c r="T58">
        <v>0</v>
      </c>
      <c r="U58">
        <v>24.770876227705113</v>
      </c>
      <c r="V58">
        <v>4.8205721971664701</v>
      </c>
      <c r="W58">
        <v>9.6414531809060513</v>
      </c>
      <c r="X58">
        <v>42.41864857702128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6.6331976256000011</v>
      </c>
      <c r="AH58">
        <v>0</v>
      </c>
      <c r="AI58">
        <v>0</v>
      </c>
      <c r="AJ58">
        <v>0</v>
      </c>
      <c r="AK58">
        <v>16.137263599999997</v>
      </c>
      <c r="AL58">
        <v>0</v>
      </c>
      <c r="AM58">
        <v>0</v>
      </c>
      <c r="AN58">
        <v>0.70077</v>
      </c>
      <c r="AO58">
        <v>0</v>
      </c>
      <c r="AP58">
        <v>3.788534084507042E-2</v>
      </c>
      <c r="AQ58">
        <v>0</v>
      </c>
      <c r="AR58">
        <v>0.97952039999999996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575.20553405325722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1.9299826645696814</v>
      </c>
      <c r="L59">
        <v>368.25255414586627</v>
      </c>
      <c r="M59">
        <v>27.209386402074646</v>
      </c>
      <c r="N59">
        <v>17.471178373441067</v>
      </c>
      <c r="O59">
        <v>0</v>
      </c>
      <c r="P59">
        <v>32.824294606972614</v>
      </c>
      <c r="Q59">
        <v>1.9301387839135653</v>
      </c>
      <c r="R59">
        <v>12.539477024999998</v>
      </c>
      <c r="S59">
        <v>2.8913950408163265</v>
      </c>
      <c r="T59">
        <v>0</v>
      </c>
      <c r="U59">
        <v>24.770876227705113</v>
      </c>
      <c r="V59">
        <v>4.8205721971664701</v>
      </c>
      <c r="W59">
        <v>9.6414531809060513</v>
      </c>
      <c r="X59">
        <v>42.41864857702128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6.6331976256000011</v>
      </c>
      <c r="AH59">
        <v>0</v>
      </c>
      <c r="AI59">
        <v>0</v>
      </c>
      <c r="AJ59">
        <v>0</v>
      </c>
      <c r="AK59">
        <v>16.137263599999997</v>
      </c>
      <c r="AL59">
        <v>0</v>
      </c>
      <c r="AM59">
        <v>0</v>
      </c>
      <c r="AN59">
        <v>0.70077</v>
      </c>
      <c r="AO59">
        <v>0</v>
      </c>
      <c r="AP59">
        <v>3.788534084507042E-2</v>
      </c>
      <c r="AQ59">
        <v>0</v>
      </c>
      <c r="AR59">
        <v>10.4482176</v>
      </c>
      <c r="AS59">
        <v>2.4666252495539704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585.74840664145233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1.9299826645696814</v>
      </c>
      <c r="L60">
        <v>368.25255414586627</v>
      </c>
      <c r="M60">
        <v>27.209386402074646</v>
      </c>
      <c r="N60">
        <v>17.471178373441067</v>
      </c>
      <c r="O60">
        <v>0</v>
      </c>
      <c r="P60">
        <v>32.824294606972614</v>
      </c>
      <c r="Q60">
        <v>1.9301387839135653</v>
      </c>
      <c r="R60">
        <v>12.539477024999998</v>
      </c>
      <c r="S60">
        <v>2.8913950408163265</v>
      </c>
      <c r="T60">
        <v>0</v>
      </c>
      <c r="U60">
        <v>24.770876227705113</v>
      </c>
      <c r="V60">
        <v>4.8205721971664701</v>
      </c>
      <c r="W60">
        <v>9.6414531809060513</v>
      </c>
      <c r="X60">
        <v>42.41864857702128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6.6331976256000011</v>
      </c>
      <c r="AH60">
        <v>0</v>
      </c>
      <c r="AI60">
        <v>0</v>
      </c>
      <c r="AJ60">
        <v>0</v>
      </c>
      <c r="AK60">
        <v>16.137263599999997</v>
      </c>
      <c r="AL60">
        <v>0</v>
      </c>
      <c r="AM60">
        <v>0</v>
      </c>
      <c r="AN60">
        <v>0.70077</v>
      </c>
      <c r="AO60">
        <v>0</v>
      </c>
      <c r="AP60">
        <v>3.788534084507042E-2</v>
      </c>
      <c r="AQ60">
        <v>0</v>
      </c>
      <c r="AR60">
        <v>10.4482176</v>
      </c>
      <c r="AS60">
        <v>2.4666252495539704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585.74840664145233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1.9299826645696814</v>
      </c>
      <c r="L61">
        <v>368.25255414586627</v>
      </c>
      <c r="M61">
        <v>27.209386402074646</v>
      </c>
      <c r="N61">
        <v>17.471178373441067</v>
      </c>
      <c r="O61">
        <v>0</v>
      </c>
      <c r="P61">
        <v>32.824294606972614</v>
      </c>
      <c r="Q61">
        <v>1.9301387839135653</v>
      </c>
      <c r="R61">
        <v>12.539477024999998</v>
      </c>
      <c r="S61">
        <v>2.8913950408163265</v>
      </c>
      <c r="T61">
        <v>0</v>
      </c>
      <c r="U61">
        <v>24.770876227705113</v>
      </c>
      <c r="V61">
        <v>4.8205721971664701</v>
      </c>
      <c r="W61">
        <v>9.6414531809060513</v>
      </c>
      <c r="X61">
        <v>42.41864857702128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6.6331976256000011</v>
      </c>
      <c r="AH61">
        <v>0</v>
      </c>
      <c r="AI61">
        <v>0</v>
      </c>
      <c r="AJ61">
        <v>0</v>
      </c>
      <c r="AK61">
        <v>16.137263599999997</v>
      </c>
      <c r="AL61">
        <v>0</v>
      </c>
      <c r="AM61">
        <v>0</v>
      </c>
      <c r="AN61">
        <v>0.70077</v>
      </c>
      <c r="AO61">
        <v>0</v>
      </c>
      <c r="AP61">
        <v>2.0079295074565038</v>
      </c>
      <c r="AQ61">
        <v>0</v>
      </c>
      <c r="AR61">
        <v>0.97952039999999996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577.17557821986873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1.9299826645696814</v>
      </c>
      <c r="L62">
        <v>368.25255414586627</v>
      </c>
      <c r="M62">
        <v>27.209386402074646</v>
      </c>
      <c r="N62">
        <v>17.471178373441067</v>
      </c>
      <c r="O62">
        <v>0</v>
      </c>
      <c r="P62">
        <v>32.824294606972614</v>
      </c>
      <c r="Q62">
        <v>1.9301387839135653</v>
      </c>
      <c r="R62">
        <v>12.539477024999998</v>
      </c>
      <c r="S62">
        <v>2.8913950408163265</v>
      </c>
      <c r="T62">
        <v>0</v>
      </c>
      <c r="U62">
        <v>24.770876227705113</v>
      </c>
      <c r="V62">
        <v>4.8205721971664701</v>
      </c>
      <c r="W62">
        <v>9.6414531809060513</v>
      </c>
      <c r="X62">
        <v>42.41864857702128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6.6331976256000011</v>
      </c>
      <c r="AH62">
        <v>0</v>
      </c>
      <c r="AI62">
        <v>0</v>
      </c>
      <c r="AJ62">
        <v>0</v>
      </c>
      <c r="AK62">
        <v>16.137263599999997</v>
      </c>
      <c r="AL62">
        <v>0</v>
      </c>
      <c r="AM62">
        <v>0</v>
      </c>
      <c r="AN62">
        <v>0.70077</v>
      </c>
      <c r="AO62">
        <v>0</v>
      </c>
      <c r="AP62">
        <v>2.0079295074565038</v>
      </c>
      <c r="AQ62">
        <v>0</v>
      </c>
      <c r="AR62">
        <v>0.81626699999999996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577.01232481986881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1.9299826645696814</v>
      </c>
      <c r="L63">
        <v>457.90549139533482</v>
      </c>
      <c r="M63">
        <v>27.209386402074646</v>
      </c>
      <c r="N63">
        <v>17.471178373441067</v>
      </c>
      <c r="O63">
        <v>0</v>
      </c>
      <c r="P63">
        <v>32.824294606972614</v>
      </c>
      <c r="Q63">
        <v>1.9301387839135653</v>
      </c>
      <c r="R63">
        <v>12.539477024999998</v>
      </c>
      <c r="S63">
        <v>2.8913950408163265</v>
      </c>
      <c r="T63">
        <v>0</v>
      </c>
      <c r="U63">
        <v>24.770876227705113</v>
      </c>
      <c r="V63">
        <v>4.8205721971664701</v>
      </c>
      <c r="W63">
        <v>9.6414531809060513</v>
      </c>
      <c r="X63">
        <v>42.41864857702128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6.6331976256000011</v>
      </c>
      <c r="AH63">
        <v>0</v>
      </c>
      <c r="AI63">
        <v>0</v>
      </c>
      <c r="AJ63">
        <v>0</v>
      </c>
      <c r="AK63">
        <v>16.137263599999997</v>
      </c>
      <c r="AL63">
        <v>0</v>
      </c>
      <c r="AM63">
        <v>0</v>
      </c>
      <c r="AN63">
        <v>0.70077</v>
      </c>
      <c r="AO63">
        <v>0</v>
      </c>
      <c r="AP63">
        <v>1.9700441666114332</v>
      </c>
      <c r="AQ63">
        <v>0</v>
      </c>
      <c r="AR63">
        <v>0.81626699999999996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666.6273767284921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1.9299826645696814</v>
      </c>
      <c r="L64">
        <v>457.90549139533482</v>
      </c>
      <c r="M64">
        <v>27.209386402074646</v>
      </c>
      <c r="N64">
        <v>17.471178373441067</v>
      </c>
      <c r="O64">
        <v>0</v>
      </c>
      <c r="P64">
        <v>32.824294606972614</v>
      </c>
      <c r="Q64">
        <v>1.9301387839135653</v>
      </c>
      <c r="R64">
        <v>12.539477024999998</v>
      </c>
      <c r="S64">
        <v>2.8913950408163265</v>
      </c>
      <c r="T64">
        <v>0</v>
      </c>
      <c r="U64">
        <v>24.770876227705113</v>
      </c>
      <c r="V64">
        <v>4.8205721971664701</v>
      </c>
      <c r="W64">
        <v>9.6414531809060513</v>
      </c>
      <c r="X64">
        <v>42.41864857702128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6.6331976256000011</v>
      </c>
      <c r="AH64">
        <v>0</v>
      </c>
      <c r="AI64">
        <v>0</v>
      </c>
      <c r="AJ64">
        <v>0</v>
      </c>
      <c r="AK64">
        <v>16.137263599999997</v>
      </c>
      <c r="AL64">
        <v>0</v>
      </c>
      <c r="AM64">
        <v>0</v>
      </c>
      <c r="AN64">
        <v>0.70077</v>
      </c>
      <c r="AO64">
        <v>0</v>
      </c>
      <c r="AP64">
        <v>1.9700441666114332</v>
      </c>
      <c r="AQ64">
        <v>0</v>
      </c>
      <c r="AR64">
        <v>0.81626699999999996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666.6273767284921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1.9299826645696814</v>
      </c>
      <c r="L65">
        <v>457.90549139533482</v>
      </c>
      <c r="M65">
        <v>27.209386402074646</v>
      </c>
      <c r="N65">
        <v>17.471178373441067</v>
      </c>
      <c r="O65">
        <v>0</v>
      </c>
      <c r="P65">
        <v>32.824294606972614</v>
      </c>
      <c r="Q65">
        <v>1.9301387839135653</v>
      </c>
      <c r="R65">
        <v>12.539477024999998</v>
      </c>
      <c r="S65">
        <v>2.8913950408163265</v>
      </c>
      <c r="T65">
        <v>0</v>
      </c>
      <c r="U65">
        <v>24.770876227705113</v>
      </c>
      <c r="V65">
        <v>4.8205721971664701</v>
      </c>
      <c r="W65">
        <v>9.6414531809060513</v>
      </c>
      <c r="X65">
        <v>42.41864857702128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6.6331976256000011</v>
      </c>
      <c r="AH65">
        <v>0</v>
      </c>
      <c r="AI65">
        <v>0</v>
      </c>
      <c r="AJ65">
        <v>0</v>
      </c>
      <c r="AK65">
        <v>16.137263599999997</v>
      </c>
      <c r="AL65">
        <v>0</v>
      </c>
      <c r="AM65">
        <v>0</v>
      </c>
      <c r="AN65">
        <v>0.70077</v>
      </c>
      <c r="AO65">
        <v>0</v>
      </c>
      <c r="AP65">
        <v>0</v>
      </c>
      <c r="AQ65">
        <v>4.6026276399999997</v>
      </c>
      <c r="AR65">
        <v>0.81626699999999996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669.25996020188074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1.9299826645696814</v>
      </c>
      <c r="L66">
        <v>472.36550568214932</v>
      </c>
      <c r="M66">
        <v>27.209386402074646</v>
      </c>
      <c r="N66">
        <v>17.471178373441067</v>
      </c>
      <c r="O66">
        <v>0</v>
      </c>
      <c r="P66">
        <v>32.824294606972614</v>
      </c>
      <c r="Q66">
        <v>1.9301387839135653</v>
      </c>
      <c r="R66">
        <v>12.539477024999998</v>
      </c>
      <c r="S66">
        <v>2.8913950408163265</v>
      </c>
      <c r="T66">
        <v>0</v>
      </c>
      <c r="U66">
        <v>24.770876227705113</v>
      </c>
      <c r="V66">
        <v>4.8205721971664701</v>
      </c>
      <c r="W66">
        <v>9.6414531809060513</v>
      </c>
      <c r="X66">
        <v>42.41864857702128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6.6331976256000011</v>
      </c>
      <c r="AH66">
        <v>0</v>
      </c>
      <c r="AI66">
        <v>0</v>
      </c>
      <c r="AJ66">
        <v>0</v>
      </c>
      <c r="AK66">
        <v>16.137263599999997</v>
      </c>
      <c r="AL66">
        <v>0</v>
      </c>
      <c r="AM66">
        <v>0</v>
      </c>
      <c r="AN66">
        <v>0.70077</v>
      </c>
      <c r="AO66">
        <v>0</v>
      </c>
      <c r="AP66">
        <v>0</v>
      </c>
      <c r="AQ66">
        <v>9.2052552799999994</v>
      </c>
      <c r="AR66">
        <v>0.81626699999999996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688.32260212869505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1.9299826645696814</v>
      </c>
      <c r="L67">
        <v>506.10334890079588</v>
      </c>
      <c r="M67">
        <v>27.209386402074646</v>
      </c>
      <c r="N67">
        <v>17.471178373441067</v>
      </c>
      <c r="O67">
        <v>0</v>
      </c>
      <c r="P67">
        <v>32.824294606972614</v>
      </c>
      <c r="Q67">
        <v>1.9301387839135653</v>
      </c>
      <c r="R67">
        <v>12.539477024999998</v>
      </c>
      <c r="S67">
        <v>2.8913950408163265</v>
      </c>
      <c r="T67">
        <v>0</v>
      </c>
      <c r="U67">
        <v>24.770876227705113</v>
      </c>
      <c r="V67">
        <v>4.8205721971664701</v>
      </c>
      <c r="W67">
        <v>9.6414531809060513</v>
      </c>
      <c r="X67">
        <v>42.41864857702128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2.6244900000000002</v>
      </c>
      <c r="AG67">
        <v>6.6331976256000011</v>
      </c>
      <c r="AH67">
        <v>0</v>
      </c>
      <c r="AI67">
        <v>0</v>
      </c>
      <c r="AJ67">
        <v>0</v>
      </c>
      <c r="AK67">
        <v>16.137263599999997</v>
      </c>
      <c r="AL67">
        <v>0</v>
      </c>
      <c r="AM67">
        <v>0</v>
      </c>
      <c r="AN67">
        <v>0.70077</v>
      </c>
      <c r="AO67">
        <v>0</v>
      </c>
      <c r="AP67">
        <v>0</v>
      </c>
      <c r="AQ67">
        <v>9.2052552799999994</v>
      </c>
      <c r="AR67">
        <v>0.81626699999999996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722.06044534734178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1.9299826645696814</v>
      </c>
      <c r="L68">
        <v>557.67265937560887</v>
      </c>
      <c r="M68">
        <v>27.209386402074646</v>
      </c>
      <c r="N68">
        <v>17.471178373441067</v>
      </c>
      <c r="O68">
        <v>0</v>
      </c>
      <c r="P68">
        <v>32.824294606972614</v>
      </c>
      <c r="Q68">
        <v>1.9301387839135653</v>
      </c>
      <c r="R68">
        <v>12.539477024999998</v>
      </c>
      <c r="S68">
        <v>2.8913950408163265</v>
      </c>
      <c r="T68">
        <v>0</v>
      </c>
      <c r="U68">
        <v>24.770876227705113</v>
      </c>
      <c r="V68">
        <v>4.8205721971664701</v>
      </c>
      <c r="W68">
        <v>9.6414531809060513</v>
      </c>
      <c r="X68">
        <v>42.41864857702128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2.6244900000000002</v>
      </c>
      <c r="AG68">
        <v>6.6331976256000011</v>
      </c>
      <c r="AH68">
        <v>5.0414500800000006</v>
      </c>
      <c r="AI68">
        <v>0</v>
      </c>
      <c r="AJ68">
        <v>0</v>
      </c>
      <c r="AK68">
        <v>16.137263599999997</v>
      </c>
      <c r="AL68">
        <v>0</v>
      </c>
      <c r="AM68">
        <v>0</v>
      </c>
      <c r="AN68">
        <v>0.70077</v>
      </c>
      <c r="AO68">
        <v>0</v>
      </c>
      <c r="AP68">
        <v>0</v>
      </c>
      <c r="AQ68">
        <v>9.2052552799999994</v>
      </c>
      <c r="AR68">
        <v>0.81626699999999996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778.67120590215472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9.0102365051425792</v>
      </c>
      <c r="L69">
        <v>557.67265937560887</v>
      </c>
      <c r="M69">
        <v>27.209386402074646</v>
      </c>
      <c r="N69">
        <v>17.471178373441067</v>
      </c>
      <c r="O69">
        <v>0</v>
      </c>
      <c r="P69">
        <v>32.824294606972614</v>
      </c>
      <c r="Q69">
        <v>3.2285815019011408</v>
      </c>
      <c r="R69">
        <v>12.538176223146561</v>
      </c>
      <c r="S69">
        <v>7.8100171918238992</v>
      </c>
      <c r="T69">
        <v>0</v>
      </c>
      <c r="U69">
        <v>24.770876227705113</v>
      </c>
      <c r="V69">
        <v>4.8205721971664701</v>
      </c>
      <c r="W69">
        <v>9.6414531809060513</v>
      </c>
      <c r="X69">
        <v>42.41864857702128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2.6244900000000002</v>
      </c>
      <c r="AG69">
        <v>6.6331976256000011</v>
      </c>
      <c r="AH69">
        <v>6.9179899547201691</v>
      </c>
      <c r="AI69">
        <v>0</v>
      </c>
      <c r="AJ69">
        <v>0</v>
      </c>
      <c r="AK69">
        <v>16.137263599999997</v>
      </c>
      <c r="AL69">
        <v>0</v>
      </c>
      <c r="AM69">
        <v>0</v>
      </c>
      <c r="AN69">
        <v>0.70077</v>
      </c>
      <c r="AO69">
        <v>0</v>
      </c>
      <c r="AP69">
        <v>0</v>
      </c>
      <c r="AQ69">
        <v>13.807882919999997</v>
      </c>
      <c r="AR69">
        <v>0.81626699999999996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798.44639132458951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9.0102365051425792</v>
      </c>
      <c r="L70">
        <v>557.67265937560887</v>
      </c>
      <c r="M70">
        <v>27.209386402074646</v>
      </c>
      <c r="N70">
        <v>17.471178373441067</v>
      </c>
      <c r="O70">
        <v>0</v>
      </c>
      <c r="P70">
        <v>32.824294606972614</v>
      </c>
      <c r="Q70">
        <v>3.2291525855513306</v>
      </c>
      <c r="R70">
        <v>12.538176223146561</v>
      </c>
      <c r="S70">
        <v>7.8100171918238992</v>
      </c>
      <c r="T70">
        <v>0</v>
      </c>
      <c r="U70">
        <v>24.770876227705113</v>
      </c>
      <c r="V70">
        <v>4.8205721971664701</v>
      </c>
      <c r="W70">
        <v>9.6414531809060513</v>
      </c>
      <c r="X70">
        <v>42.41864857702128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2.6244900000000002</v>
      </c>
      <c r="AG70">
        <v>6.6331976256000011</v>
      </c>
      <c r="AH70">
        <v>13.835979602639918</v>
      </c>
      <c r="AI70">
        <v>0</v>
      </c>
      <c r="AJ70">
        <v>0</v>
      </c>
      <c r="AK70">
        <v>16.137263599999997</v>
      </c>
      <c r="AL70">
        <v>0</v>
      </c>
      <c r="AM70">
        <v>0</v>
      </c>
      <c r="AN70">
        <v>0.70077</v>
      </c>
      <c r="AO70">
        <v>0</v>
      </c>
      <c r="AP70">
        <v>0</v>
      </c>
      <c r="AQ70">
        <v>13.807882919999997</v>
      </c>
      <c r="AR70">
        <v>0.81626699999999996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805.3649520561595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9.0102365051425792</v>
      </c>
      <c r="L71">
        <v>557.67265937560887</v>
      </c>
      <c r="M71">
        <v>27.209386402074646</v>
      </c>
      <c r="N71">
        <v>17.471178373441067</v>
      </c>
      <c r="O71">
        <v>0</v>
      </c>
      <c r="P71">
        <v>32.824294606972614</v>
      </c>
      <c r="Q71">
        <v>3.2291525855513306</v>
      </c>
      <c r="R71">
        <v>12.538176223146561</v>
      </c>
      <c r="S71">
        <v>7.8100171918238992</v>
      </c>
      <c r="T71">
        <v>0</v>
      </c>
      <c r="U71">
        <v>24.770876227705113</v>
      </c>
      <c r="V71">
        <v>4.8205721971664701</v>
      </c>
      <c r="W71">
        <v>9.6414531809060513</v>
      </c>
      <c r="X71">
        <v>42.41864857702128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6.6331976256000011</v>
      </c>
      <c r="AH71">
        <v>20.753969557360087</v>
      </c>
      <c r="AI71">
        <v>0</v>
      </c>
      <c r="AJ71">
        <v>0</v>
      </c>
      <c r="AK71">
        <v>16.137263599999997</v>
      </c>
      <c r="AL71">
        <v>0</v>
      </c>
      <c r="AM71">
        <v>0</v>
      </c>
      <c r="AN71">
        <v>0.70077</v>
      </c>
      <c r="AO71">
        <v>0</v>
      </c>
      <c r="AP71">
        <v>1.9700441666114332</v>
      </c>
      <c r="AQ71">
        <v>13.807882919999997</v>
      </c>
      <c r="AR71">
        <v>0.81626699999999996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825.72398206748721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9.0102365051425792</v>
      </c>
      <c r="L72">
        <v>557.67265937560887</v>
      </c>
      <c r="M72">
        <v>27.209386402074646</v>
      </c>
      <c r="N72">
        <v>17.471178373441067</v>
      </c>
      <c r="O72">
        <v>0</v>
      </c>
      <c r="P72">
        <v>32.824294606972614</v>
      </c>
      <c r="Q72">
        <v>3.2291525855513306</v>
      </c>
      <c r="R72">
        <v>12.538176223146561</v>
      </c>
      <c r="S72">
        <v>7.8100171918238992</v>
      </c>
      <c r="T72">
        <v>0</v>
      </c>
      <c r="U72">
        <v>24.770876227705113</v>
      </c>
      <c r="V72">
        <v>4.8205721971664701</v>
      </c>
      <c r="W72">
        <v>9.6414531809060513</v>
      </c>
      <c r="X72">
        <v>42.41864857702128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6.6331976256000011</v>
      </c>
      <c r="AH72">
        <v>22.406444800000003</v>
      </c>
      <c r="AI72">
        <v>0</v>
      </c>
      <c r="AJ72">
        <v>0</v>
      </c>
      <c r="AK72">
        <v>16.137263599999997</v>
      </c>
      <c r="AL72">
        <v>0</v>
      </c>
      <c r="AM72">
        <v>0</v>
      </c>
      <c r="AN72">
        <v>0.70077</v>
      </c>
      <c r="AO72">
        <v>0</v>
      </c>
      <c r="AP72">
        <v>1.9700441666114332</v>
      </c>
      <c r="AQ72">
        <v>13.807882919999997</v>
      </c>
      <c r="AR72">
        <v>0.81626699999999996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838.27848110781406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9.0102365051425792</v>
      </c>
      <c r="L73">
        <v>557.67265937560887</v>
      </c>
      <c r="M73">
        <v>27.209386402074646</v>
      </c>
      <c r="N73">
        <v>17.471178373441067</v>
      </c>
      <c r="O73">
        <v>0</v>
      </c>
      <c r="P73">
        <v>32.824294606972614</v>
      </c>
      <c r="Q73">
        <v>3.2291525855513306</v>
      </c>
      <c r="R73">
        <v>12.538176223146561</v>
      </c>
      <c r="S73">
        <v>7.8100171918238992</v>
      </c>
      <c r="T73">
        <v>0</v>
      </c>
      <c r="U73">
        <v>24.770876227705113</v>
      </c>
      <c r="V73">
        <v>4.8205721971664701</v>
      </c>
      <c r="W73">
        <v>9.6832082459222075</v>
      </c>
      <c r="X73">
        <v>42.41864857702128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14.620212177708497</v>
      </c>
      <c r="AF73">
        <v>7.8734700000000002</v>
      </c>
      <c r="AG73">
        <v>6.6331976256000011</v>
      </c>
      <c r="AH73">
        <v>27.671959205279837</v>
      </c>
      <c r="AI73">
        <v>1.1296151999999999</v>
      </c>
      <c r="AJ73">
        <v>0</v>
      </c>
      <c r="AK73">
        <v>16.137263599999997</v>
      </c>
      <c r="AL73">
        <v>0</v>
      </c>
      <c r="AM73">
        <v>0</v>
      </c>
      <c r="AN73">
        <v>0.70077</v>
      </c>
      <c r="AO73">
        <v>0</v>
      </c>
      <c r="AP73">
        <v>0</v>
      </c>
      <c r="AQ73">
        <v>13.807882919999997</v>
      </c>
      <c r="AR73">
        <v>0.81626699999999996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868.10313972156382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9.0102365051425792</v>
      </c>
      <c r="L74">
        <v>557.67265937560887</v>
      </c>
      <c r="M74">
        <v>27.209386402074646</v>
      </c>
      <c r="N74">
        <v>17.471178373441067</v>
      </c>
      <c r="O74">
        <v>0</v>
      </c>
      <c r="P74">
        <v>32.824294606972614</v>
      </c>
      <c r="Q74">
        <v>3.2291525855513306</v>
      </c>
      <c r="R74">
        <v>12.538176223146561</v>
      </c>
      <c r="S74">
        <v>7.8100171918238992</v>
      </c>
      <c r="T74">
        <v>0</v>
      </c>
      <c r="U74">
        <v>24.770876227705113</v>
      </c>
      <c r="V74">
        <v>4.8205721971664701</v>
      </c>
      <c r="W74">
        <v>9.6832082459222075</v>
      </c>
      <c r="X74">
        <v>42.41864857702128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14.620212177708497</v>
      </c>
      <c r="AF74">
        <v>7.8734700000000002</v>
      </c>
      <c r="AG74">
        <v>6.6331976256000011</v>
      </c>
      <c r="AH74">
        <v>34.589949160000003</v>
      </c>
      <c r="AI74">
        <v>4.8362591580518464</v>
      </c>
      <c r="AJ74">
        <v>0</v>
      </c>
      <c r="AK74">
        <v>16.137263599999997</v>
      </c>
      <c r="AL74">
        <v>0</v>
      </c>
      <c r="AM74">
        <v>0</v>
      </c>
      <c r="AN74">
        <v>0.70077</v>
      </c>
      <c r="AO74">
        <v>0</v>
      </c>
      <c r="AP74">
        <v>0</v>
      </c>
      <c r="AQ74">
        <v>13.807882919999997</v>
      </c>
      <c r="AR74">
        <v>0.81626699999999996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883.46231975235253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9.0102365051425792</v>
      </c>
      <c r="L75">
        <v>557.67265937560887</v>
      </c>
      <c r="M75">
        <v>27.209386402074646</v>
      </c>
      <c r="N75">
        <v>17.471178373441067</v>
      </c>
      <c r="O75">
        <v>0</v>
      </c>
      <c r="P75">
        <v>32.824294606972614</v>
      </c>
      <c r="Q75">
        <v>3.2291525855513306</v>
      </c>
      <c r="R75">
        <v>12.538176223146561</v>
      </c>
      <c r="S75">
        <v>7.8100171918238992</v>
      </c>
      <c r="T75">
        <v>0</v>
      </c>
      <c r="U75">
        <v>24.770876227705113</v>
      </c>
      <c r="V75">
        <v>4.8205721971664701</v>
      </c>
      <c r="W75">
        <v>9.6832082459222075</v>
      </c>
      <c r="X75">
        <v>42.41864857702128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14.620212177708497</v>
      </c>
      <c r="AF75">
        <v>7.8734700000000002</v>
      </c>
      <c r="AG75">
        <v>6.6331976256000011</v>
      </c>
      <c r="AH75">
        <v>41.507939114720173</v>
      </c>
      <c r="AI75">
        <v>4.8362591580518464</v>
      </c>
      <c r="AJ75">
        <v>0</v>
      </c>
      <c r="AK75">
        <v>16.137263599999997</v>
      </c>
      <c r="AL75">
        <v>0</v>
      </c>
      <c r="AM75">
        <v>0</v>
      </c>
      <c r="AN75">
        <v>0.70077</v>
      </c>
      <c r="AO75">
        <v>0</v>
      </c>
      <c r="AP75">
        <v>0</v>
      </c>
      <c r="AQ75">
        <v>13.807882919999997</v>
      </c>
      <c r="AR75">
        <v>10.4482176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902.4417973737394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9.0102365051425792</v>
      </c>
      <c r="L76">
        <v>557.67265937560887</v>
      </c>
      <c r="M76">
        <v>27.209386402074646</v>
      </c>
      <c r="N76">
        <v>17.471178373441067</v>
      </c>
      <c r="O76">
        <v>0</v>
      </c>
      <c r="P76">
        <v>32.824294606972614</v>
      </c>
      <c r="Q76">
        <v>3.2291525855513306</v>
      </c>
      <c r="R76">
        <v>12.538176223146561</v>
      </c>
      <c r="S76">
        <v>7.8100171918238992</v>
      </c>
      <c r="T76">
        <v>0</v>
      </c>
      <c r="U76">
        <v>24.770876227705113</v>
      </c>
      <c r="V76">
        <v>4.8205721971664701</v>
      </c>
      <c r="W76">
        <v>9.6832082459222075</v>
      </c>
      <c r="X76">
        <v>42.41864857702128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8.5959360082456424</v>
      </c>
      <c r="AD76">
        <v>8.1064344472369427</v>
      </c>
      <c r="AE76">
        <v>14.620212177708497</v>
      </c>
      <c r="AF76">
        <v>7.8734700000000002</v>
      </c>
      <c r="AG76">
        <v>6.6331976256000011</v>
      </c>
      <c r="AH76">
        <v>41.507939114720173</v>
      </c>
      <c r="AI76">
        <v>4.8362591580518464</v>
      </c>
      <c r="AJ76">
        <v>0</v>
      </c>
      <c r="AK76">
        <v>16.137263599999997</v>
      </c>
      <c r="AL76">
        <v>0</v>
      </c>
      <c r="AM76">
        <v>0</v>
      </c>
      <c r="AN76">
        <v>0.70077</v>
      </c>
      <c r="AO76">
        <v>0</v>
      </c>
      <c r="AP76">
        <v>0</v>
      </c>
      <c r="AQ76">
        <v>13.807882919999997</v>
      </c>
      <c r="AR76">
        <v>10.4482176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903.60984404040607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9.0102365051425792</v>
      </c>
      <c r="L77">
        <v>557.67265937560887</v>
      </c>
      <c r="M77">
        <v>27.209386402074646</v>
      </c>
      <c r="N77">
        <v>17.471178373441067</v>
      </c>
      <c r="O77">
        <v>0</v>
      </c>
      <c r="P77">
        <v>32.824294606972614</v>
      </c>
      <c r="Q77">
        <v>3.2291525855513306</v>
      </c>
      <c r="R77">
        <v>12.538176223146561</v>
      </c>
      <c r="S77">
        <v>7.8100171918238992</v>
      </c>
      <c r="T77">
        <v>0</v>
      </c>
      <c r="U77">
        <v>24.770876227705113</v>
      </c>
      <c r="V77">
        <v>4.8205721971664701</v>
      </c>
      <c r="W77">
        <v>9.6832082459222075</v>
      </c>
      <c r="X77">
        <v>42.41864857702128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8.5959360082456424</v>
      </c>
      <c r="AD77">
        <v>8.1064344472369427</v>
      </c>
      <c r="AE77">
        <v>14.620212177708497</v>
      </c>
      <c r="AF77">
        <v>7.8734700000000002</v>
      </c>
      <c r="AG77">
        <v>6.6331976256000011</v>
      </c>
      <c r="AH77">
        <v>39.211278399999998</v>
      </c>
      <c r="AI77">
        <v>4.8362591580518464</v>
      </c>
      <c r="AJ77">
        <v>0</v>
      </c>
      <c r="AK77">
        <v>16.137263599999997</v>
      </c>
      <c r="AL77">
        <v>0</v>
      </c>
      <c r="AM77">
        <v>0</v>
      </c>
      <c r="AN77">
        <v>0.70077</v>
      </c>
      <c r="AO77">
        <v>0</v>
      </c>
      <c r="AP77">
        <v>0</v>
      </c>
      <c r="AQ77">
        <v>13.807882919999997</v>
      </c>
      <c r="AR77">
        <v>1.0448216986413044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891.90978742432708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9.0102365051425792</v>
      </c>
      <c r="L78">
        <v>557.67265937560887</v>
      </c>
      <c r="M78">
        <v>27.209386402074646</v>
      </c>
      <c r="N78">
        <v>17.471178373441067</v>
      </c>
      <c r="O78">
        <v>0</v>
      </c>
      <c r="P78">
        <v>32.824294606972614</v>
      </c>
      <c r="Q78">
        <v>3.2291525855513306</v>
      </c>
      <c r="R78">
        <v>12.538176223146561</v>
      </c>
      <c r="S78">
        <v>7.8100171918238992</v>
      </c>
      <c r="T78">
        <v>0</v>
      </c>
      <c r="U78">
        <v>24.770876227705113</v>
      </c>
      <c r="V78">
        <v>4.8205721971664701</v>
      </c>
      <c r="W78">
        <v>9.6832082459222075</v>
      </c>
      <c r="X78">
        <v>42.41864857702128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8.5959360082456424</v>
      </c>
      <c r="AD78">
        <v>5.4042895292202875</v>
      </c>
      <c r="AE78">
        <v>14.620212177708497</v>
      </c>
      <c r="AF78">
        <v>7.8734700000000002</v>
      </c>
      <c r="AG78">
        <v>6.6331976256000011</v>
      </c>
      <c r="AH78">
        <v>33.049506080000008</v>
      </c>
      <c r="AI78">
        <v>4.8362591580518464</v>
      </c>
      <c r="AJ78">
        <v>0</v>
      </c>
      <c r="AK78">
        <v>16.137263599999997</v>
      </c>
      <c r="AL78">
        <v>0</v>
      </c>
      <c r="AM78">
        <v>0</v>
      </c>
      <c r="AN78">
        <v>0.70077</v>
      </c>
      <c r="AO78">
        <v>0</v>
      </c>
      <c r="AP78">
        <v>0</v>
      </c>
      <c r="AQ78">
        <v>13.807882919999997</v>
      </c>
      <c r="AR78">
        <v>0.97952039999999996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882.98056888766916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9.0102365051425792</v>
      </c>
      <c r="L79">
        <v>557.67265937560887</v>
      </c>
      <c r="M79">
        <v>27.209386402074646</v>
      </c>
      <c r="N79">
        <v>17.471178373441067</v>
      </c>
      <c r="O79">
        <v>0</v>
      </c>
      <c r="P79">
        <v>32.824294606972614</v>
      </c>
      <c r="Q79">
        <v>3.2291525855513306</v>
      </c>
      <c r="R79">
        <v>12.538176223146561</v>
      </c>
      <c r="S79">
        <v>7.8100171918238992</v>
      </c>
      <c r="T79">
        <v>0</v>
      </c>
      <c r="U79">
        <v>24.770876227705113</v>
      </c>
      <c r="V79">
        <v>4.8205721971664701</v>
      </c>
      <c r="W79">
        <v>9.6386288428346472</v>
      </c>
      <c r="X79">
        <v>42.41864857702128</v>
      </c>
      <c r="Y79">
        <v>0</v>
      </c>
      <c r="Z79">
        <v>1.9286747386363634</v>
      </c>
      <c r="AA79">
        <v>7.7091079999999996</v>
      </c>
      <c r="AB79">
        <v>7.7908937231807931</v>
      </c>
      <c r="AC79">
        <v>0.3766349227265588</v>
      </c>
      <c r="AD79">
        <v>5.4042895292202875</v>
      </c>
      <c r="AE79">
        <v>9.7468082207326585</v>
      </c>
      <c r="AF79">
        <v>5.2489800000000004</v>
      </c>
      <c r="AG79">
        <v>6.6331976256000011</v>
      </c>
      <c r="AH79">
        <v>28.008056</v>
      </c>
      <c r="AI79">
        <v>4.8362591580518464</v>
      </c>
      <c r="AJ79">
        <v>0</v>
      </c>
      <c r="AK79">
        <v>16.137263599999997</v>
      </c>
      <c r="AL79">
        <v>0</v>
      </c>
      <c r="AM79">
        <v>0</v>
      </c>
      <c r="AN79">
        <v>0.70077</v>
      </c>
      <c r="AO79">
        <v>0</v>
      </c>
      <c r="AP79">
        <v>0</v>
      </c>
      <c r="AQ79">
        <v>13.807882919999997</v>
      </c>
      <c r="AR79">
        <v>0.97952039999999996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860.11461580799653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9.0102365051425792</v>
      </c>
      <c r="L80">
        <v>557.67265937560887</v>
      </c>
      <c r="M80">
        <v>27.209386402074646</v>
      </c>
      <c r="N80">
        <v>17.471178373441067</v>
      </c>
      <c r="O80">
        <v>0</v>
      </c>
      <c r="P80">
        <v>32.824294606972614</v>
      </c>
      <c r="Q80">
        <v>3.2291525855513306</v>
      </c>
      <c r="R80">
        <v>12.538176223146561</v>
      </c>
      <c r="S80">
        <v>7.8100171918238992</v>
      </c>
      <c r="T80">
        <v>0</v>
      </c>
      <c r="U80">
        <v>24.770876227705113</v>
      </c>
      <c r="V80">
        <v>4.8205721971664701</v>
      </c>
      <c r="W80">
        <v>9.6386288428346472</v>
      </c>
      <c r="X80">
        <v>42.41864857702128</v>
      </c>
      <c r="Y80">
        <v>0</v>
      </c>
      <c r="Z80">
        <v>1.9286747386363634</v>
      </c>
      <c r="AA80">
        <v>4.1545083717299578</v>
      </c>
      <c r="AB80">
        <v>7.7908937231807931</v>
      </c>
      <c r="AC80">
        <v>0</v>
      </c>
      <c r="AD80">
        <v>2.6958936027252083</v>
      </c>
      <c r="AE80">
        <v>4.8734039569758378</v>
      </c>
      <c r="AF80">
        <v>2.6244900000000002</v>
      </c>
      <c r="AG80">
        <v>6.6331976256000011</v>
      </c>
      <c r="AH80">
        <v>22.126364240000001</v>
      </c>
      <c r="AI80">
        <v>1.1296151999999999</v>
      </c>
      <c r="AJ80">
        <v>0</v>
      </c>
      <c r="AK80">
        <v>16.137263599999997</v>
      </c>
      <c r="AL80">
        <v>0</v>
      </c>
      <c r="AM80">
        <v>0</v>
      </c>
      <c r="AN80">
        <v>0.70077</v>
      </c>
      <c r="AO80">
        <v>0</v>
      </c>
      <c r="AP80">
        <v>0</v>
      </c>
      <c r="AQ80">
        <v>13.807882919999997</v>
      </c>
      <c r="AR80">
        <v>0.97952039999999996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836.38875534869635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9.0102365051425792</v>
      </c>
      <c r="L81">
        <v>557.67265937560887</v>
      </c>
      <c r="M81">
        <v>27.209386402074646</v>
      </c>
      <c r="N81">
        <v>17.471178373441067</v>
      </c>
      <c r="O81">
        <v>0</v>
      </c>
      <c r="P81">
        <v>32.824294606972614</v>
      </c>
      <c r="Q81">
        <v>3.2291525855513306</v>
      </c>
      <c r="R81">
        <v>12.538176223146561</v>
      </c>
      <c r="S81">
        <v>7.8100171918238992</v>
      </c>
      <c r="T81">
        <v>0</v>
      </c>
      <c r="U81">
        <v>24.770876227705113</v>
      </c>
      <c r="V81">
        <v>4.8205721971664701</v>
      </c>
      <c r="W81">
        <v>9.6386288428346472</v>
      </c>
      <c r="X81">
        <v>42.41864857702128</v>
      </c>
      <c r="Y81">
        <v>0</v>
      </c>
      <c r="Z81">
        <v>1.9286747386363634</v>
      </c>
      <c r="AA81">
        <v>1.8688746666666665</v>
      </c>
      <c r="AB81">
        <v>3.8954470150037501</v>
      </c>
      <c r="AC81">
        <v>0</v>
      </c>
      <c r="AD81">
        <v>0</v>
      </c>
      <c r="AE81">
        <v>4.8734039569758378</v>
      </c>
      <c r="AF81">
        <v>2.6244900000000002</v>
      </c>
      <c r="AG81">
        <v>6.6331976256000011</v>
      </c>
      <c r="AH81">
        <v>11.903423800000001</v>
      </c>
      <c r="AI81">
        <v>0</v>
      </c>
      <c r="AJ81">
        <v>0</v>
      </c>
      <c r="AK81">
        <v>16.137263599999997</v>
      </c>
      <c r="AL81">
        <v>0</v>
      </c>
      <c r="AM81">
        <v>0</v>
      </c>
      <c r="AN81">
        <v>0.70077</v>
      </c>
      <c r="AO81">
        <v>0</v>
      </c>
      <c r="AP81">
        <v>0</v>
      </c>
      <c r="AQ81">
        <v>13.807882919999997</v>
      </c>
      <c r="AR81">
        <v>0.97952039999999996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816.15922569273073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9.0102365051425792</v>
      </c>
      <c r="L82">
        <v>557.67265937560887</v>
      </c>
      <c r="M82">
        <v>27.209386402074646</v>
      </c>
      <c r="N82">
        <v>17.471178373441067</v>
      </c>
      <c r="O82">
        <v>0</v>
      </c>
      <c r="P82">
        <v>32.824294606972614</v>
      </c>
      <c r="Q82">
        <v>3.2291525855513306</v>
      </c>
      <c r="R82">
        <v>12.538176223146561</v>
      </c>
      <c r="S82">
        <v>7.8100171918238992</v>
      </c>
      <c r="T82">
        <v>0</v>
      </c>
      <c r="U82">
        <v>24.770876227705113</v>
      </c>
      <c r="V82">
        <v>4.8205721971664701</v>
      </c>
      <c r="W82">
        <v>9.6386288428346472</v>
      </c>
      <c r="X82">
        <v>42.41864857702128</v>
      </c>
      <c r="Y82">
        <v>0</v>
      </c>
      <c r="Z82">
        <v>1.9286747386363634</v>
      </c>
      <c r="AA82">
        <v>0</v>
      </c>
      <c r="AB82">
        <v>3.8954470150037501</v>
      </c>
      <c r="AC82">
        <v>0</v>
      </c>
      <c r="AD82">
        <v>0</v>
      </c>
      <c r="AE82">
        <v>4.8734039569758378</v>
      </c>
      <c r="AF82">
        <v>2.6244900000000002</v>
      </c>
      <c r="AG82">
        <v>6.6331976256000011</v>
      </c>
      <c r="AH82">
        <v>8.9625779200000011</v>
      </c>
      <c r="AI82">
        <v>0</v>
      </c>
      <c r="AJ82">
        <v>0</v>
      </c>
      <c r="AK82">
        <v>16.137263599999997</v>
      </c>
      <c r="AL82">
        <v>0</v>
      </c>
      <c r="AM82">
        <v>0</v>
      </c>
      <c r="AN82">
        <v>0.70077</v>
      </c>
      <c r="AO82">
        <v>0</v>
      </c>
      <c r="AP82">
        <v>0</v>
      </c>
      <c r="AQ82">
        <v>13.807882919999997</v>
      </c>
      <c r="AR82">
        <v>0.97952039999999996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811.34950514606396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9.0102365051425792</v>
      </c>
      <c r="L83">
        <v>557.67265937560887</v>
      </c>
      <c r="M83">
        <v>27.209386402074646</v>
      </c>
      <c r="N83">
        <v>17.471178373441067</v>
      </c>
      <c r="O83">
        <v>0</v>
      </c>
      <c r="P83">
        <v>32.824294606972614</v>
      </c>
      <c r="Q83">
        <v>3.2291525855513306</v>
      </c>
      <c r="R83">
        <v>12.538176223146561</v>
      </c>
      <c r="S83">
        <v>7.8100171918238992</v>
      </c>
      <c r="T83">
        <v>0</v>
      </c>
      <c r="U83">
        <v>24.770876227705113</v>
      </c>
      <c r="V83">
        <v>4.8205721971664701</v>
      </c>
      <c r="W83">
        <v>9.6386288428346472</v>
      </c>
      <c r="X83">
        <v>42.41864857702128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6.6331976256000011</v>
      </c>
      <c r="AH83">
        <v>5.0414500800000006</v>
      </c>
      <c r="AI83">
        <v>0</v>
      </c>
      <c r="AJ83">
        <v>0</v>
      </c>
      <c r="AK83">
        <v>16.137263599999997</v>
      </c>
      <c r="AL83">
        <v>0</v>
      </c>
      <c r="AM83">
        <v>0</v>
      </c>
      <c r="AN83">
        <v>0.70077</v>
      </c>
      <c r="AO83">
        <v>0</v>
      </c>
      <c r="AP83">
        <v>0</v>
      </c>
      <c r="AQ83">
        <v>13.807882919999997</v>
      </c>
      <c r="AR83">
        <v>0.97952039999999996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801.60425555242398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9.0102365051425792</v>
      </c>
      <c r="L84">
        <v>557.67265937560887</v>
      </c>
      <c r="M84">
        <v>27.209386402074646</v>
      </c>
      <c r="N84">
        <v>17.471178373441067</v>
      </c>
      <c r="O84">
        <v>0</v>
      </c>
      <c r="P84">
        <v>32.824294606972614</v>
      </c>
      <c r="Q84">
        <v>3.2291525855513306</v>
      </c>
      <c r="R84">
        <v>12.538176223146561</v>
      </c>
      <c r="S84">
        <v>7.8100171918238992</v>
      </c>
      <c r="T84">
        <v>0</v>
      </c>
      <c r="U84">
        <v>24.770876227705113</v>
      </c>
      <c r="V84">
        <v>4.8205721971664701</v>
      </c>
      <c r="W84">
        <v>9.6386288428346472</v>
      </c>
      <c r="X84">
        <v>42.41864857702128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6.6331976256000011</v>
      </c>
      <c r="AH84">
        <v>0</v>
      </c>
      <c r="AI84">
        <v>0</v>
      </c>
      <c r="AJ84">
        <v>0</v>
      </c>
      <c r="AK84">
        <v>16.137263599999997</v>
      </c>
      <c r="AL84">
        <v>0</v>
      </c>
      <c r="AM84">
        <v>0</v>
      </c>
      <c r="AN84">
        <v>0.70077</v>
      </c>
      <c r="AO84">
        <v>0</v>
      </c>
      <c r="AP84">
        <v>0</v>
      </c>
      <c r="AQ84">
        <v>13.807882919999997</v>
      </c>
      <c r="AR84">
        <v>0.97952039999999996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796.56280547242397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9.0198709173853278</v>
      </c>
      <c r="L85">
        <v>557.67265937560887</v>
      </c>
      <c r="M85">
        <v>27.209386402074646</v>
      </c>
      <c r="N85">
        <v>17.471178373441067</v>
      </c>
      <c r="O85">
        <v>0</v>
      </c>
      <c r="P85">
        <v>32.824294606972614</v>
      </c>
      <c r="Q85">
        <v>3.2291525855513306</v>
      </c>
      <c r="R85">
        <v>12.538176223146561</v>
      </c>
      <c r="S85">
        <v>7.8100171918238992</v>
      </c>
      <c r="T85">
        <v>0</v>
      </c>
      <c r="U85">
        <v>24.770876227705113</v>
      </c>
      <c r="V85">
        <v>4.8205721971664701</v>
      </c>
      <c r="W85">
        <v>9.6386288428346472</v>
      </c>
      <c r="X85">
        <v>42.41864857702128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6.6331976256000011</v>
      </c>
      <c r="AH85">
        <v>0</v>
      </c>
      <c r="AI85">
        <v>0</v>
      </c>
      <c r="AJ85">
        <v>0</v>
      </c>
      <c r="AK85">
        <v>16.137263599999997</v>
      </c>
      <c r="AL85">
        <v>0</v>
      </c>
      <c r="AM85">
        <v>0</v>
      </c>
      <c r="AN85">
        <v>0.70077</v>
      </c>
      <c r="AO85">
        <v>0</v>
      </c>
      <c r="AP85">
        <v>0</v>
      </c>
      <c r="AQ85">
        <v>13.807882919999997</v>
      </c>
      <c r="AR85">
        <v>0.97952039999999996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796.57243988466678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1.9299898868566854</v>
      </c>
      <c r="L86">
        <v>486.8233327445148</v>
      </c>
      <c r="M86">
        <v>27.209386402074646</v>
      </c>
      <c r="N86">
        <v>17.471178373441067</v>
      </c>
      <c r="O86">
        <v>0</v>
      </c>
      <c r="P86">
        <v>32.824294606972614</v>
      </c>
      <c r="Q86">
        <v>1.9296941724511929</v>
      </c>
      <c r="R86">
        <v>12.538176223146561</v>
      </c>
      <c r="S86">
        <v>2.8895819142717971</v>
      </c>
      <c r="T86">
        <v>0</v>
      </c>
      <c r="U86">
        <v>24.770876227705113</v>
      </c>
      <c r="V86">
        <v>4.8205721971664701</v>
      </c>
      <c r="W86">
        <v>9.6386288428346472</v>
      </c>
      <c r="X86">
        <v>42.41864857702128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6.6331976256000011</v>
      </c>
      <c r="AH86">
        <v>0</v>
      </c>
      <c r="AI86">
        <v>0</v>
      </c>
      <c r="AJ86">
        <v>0</v>
      </c>
      <c r="AK86">
        <v>16.137263599999997</v>
      </c>
      <c r="AL86">
        <v>0</v>
      </c>
      <c r="AM86">
        <v>0</v>
      </c>
      <c r="AN86">
        <v>0.70077</v>
      </c>
      <c r="AO86">
        <v>0</v>
      </c>
      <c r="AP86">
        <v>0</v>
      </c>
      <c r="AQ86">
        <v>13.807882919999997</v>
      </c>
      <c r="AR86">
        <v>0.97952039999999996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712.41333853239178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1.9299898868566854</v>
      </c>
      <c r="L87">
        <v>371.14320618984442</v>
      </c>
      <c r="M87">
        <v>27.209386402074646</v>
      </c>
      <c r="N87">
        <v>17.471178373441067</v>
      </c>
      <c r="O87">
        <v>0</v>
      </c>
      <c r="P87">
        <v>32.824294606972614</v>
      </c>
      <c r="Q87">
        <v>1.9296941724511929</v>
      </c>
      <c r="R87">
        <v>12.538176223146561</v>
      </c>
      <c r="S87">
        <v>2.8895819142717971</v>
      </c>
      <c r="T87">
        <v>0</v>
      </c>
      <c r="U87">
        <v>24.770876227705113</v>
      </c>
      <c r="V87">
        <v>4.8205721971664701</v>
      </c>
      <c r="W87">
        <v>9.6386288428346472</v>
      </c>
      <c r="X87">
        <v>42.41864857702128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6.6331976256000011</v>
      </c>
      <c r="AH87">
        <v>0</v>
      </c>
      <c r="AI87">
        <v>0</v>
      </c>
      <c r="AJ87">
        <v>0</v>
      </c>
      <c r="AK87">
        <v>16.137263599999997</v>
      </c>
      <c r="AL87">
        <v>0</v>
      </c>
      <c r="AM87">
        <v>0</v>
      </c>
      <c r="AN87">
        <v>0.70077</v>
      </c>
      <c r="AO87">
        <v>0</v>
      </c>
      <c r="AP87">
        <v>0.15154197696768848</v>
      </c>
      <c r="AQ87">
        <v>13.807882919999997</v>
      </c>
      <c r="AR87">
        <v>0.97952039999999996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596.88475395468902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1.9299894630872481</v>
      </c>
      <c r="L88">
        <v>306.55423180236403</v>
      </c>
      <c r="M88">
        <v>27.209386402074646</v>
      </c>
      <c r="N88">
        <v>17.471178373441067</v>
      </c>
      <c r="O88">
        <v>0</v>
      </c>
      <c r="P88">
        <v>32.824294606972614</v>
      </c>
      <c r="Q88">
        <v>1.9283941559854896</v>
      </c>
      <c r="R88">
        <v>12.538176223146561</v>
      </c>
      <c r="S88">
        <v>2.8902863838261923</v>
      </c>
      <c r="T88">
        <v>0</v>
      </c>
      <c r="U88">
        <v>24.770876227705113</v>
      </c>
      <c r="V88">
        <v>4.8205721971664701</v>
      </c>
      <c r="W88">
        <v>9.6386288428346472</v>
      </c>
      <c r="X88">
        <v>42.41864857702128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6.6331976256000011</v>
      </c>
      <c r="AH88">
        <v>0</v>
      </c>
      <c r="AI88">
        <v>0</v>
      </c>
      <c r="AJ88">
        <v>0</v>
      </c>
      <c r="AK88">
        <v>16.137263599999997</v>
      </c>
      <c r="AL88">
        <v>0</v>
      </c>
      <c r="AM88">
        <v>0</v>
      </c>
      <c r="AN88">
        <v>0.70077</v>
      </c>
      <c r="AO88">
        <v>0</v>
      </c>
      <c r="AP88">
        <v>0.15154197696768848</v>
      </c>
      <c r="AQ88">
        <v>13.807882919999997</v>
      </c>
      <c r="AR88">
        <v>0.97952039999999996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532.29518359652775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1.9299894630872481</v>
      </c>
      <c r="L89">
        <v>325.99520662219032</v>
      </c>
      <c r="M89">
        <v>27.209386402074646</v>
      </c>
      <c r="N89">
        <v>17.471178373441067</v>
      </c>
      <c r="O89">
        <v>0</v>
      </c>
      <c r="P89">
        <v>32.824294606972614</v>
      </c>
      <c r="Q89">
        <v>1.9283941559854896</v>
      </c>
      <c r="R89">
        <v>12.538176223146561</v>
      </c>
      <c r="S89">
        <v>2.8902863838261923</v>
      </c>
      <c r="T89">
        <v>0</v>
      </c>
      <c r="U89">
        <v>24.770876227705113</v>
      </c>
      <c r="V89">
        <v>5.3690960960548875</v>
      </c>
      <c r="W89">
        <v>9.6386288428346472</v>
      </c>
      <c r="X89">
        <v>42.41864857702128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6.6331976256000011</v>
      </c>
      <c r="AH89">
        <v>0</v>
      </c>
      <c r="AI89">
        <v>0</v>
      </c>
      <c r="AJ89">
        <v>0</v>
      </c>
      <c r="AK89">
        <v>16.137263599999997</v>
      </c>
      <c r="AL89">
        <v>0</v>
      </c>
      <c r="AM89">
        <v>0</v>
      </c>
      <c r="AN89">
        <v>0.70077</v>
      </c>
      <c r="AO89">
        <v>0</v>
      </c>
      <c r="AP89">
        <v>0.15154197696768848</v>
      </c>
      <c r="AQ89">
        <v>9.2052552799999994</v>
      </c>
      <c r="AR89">
        <v>0.97952039999999996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547.6820546752424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1.9299894630872481</v>
      </c>
      <c r="L90">
        <v>331.61893249637853</v>
      </c>
      <c r="M90">
        <v>27.209386402074646</v>
      </c>
      <c r="N90">
        <v>17.471178373441067</v>
      </c>
      <c r="O90">
        <v>0</v>
      </c>
      <c r="P90">
        <v>32.824294606972614</v>
      </c>
      <c r="Q90">
        <v>1.9283941559854896</v>
      </c>
      <c r="R90">
        <v>12.538214401370251</v>
      </c>
      <c r="S90">
        <v>2.8902863838261923</v>
      </c>
      <c r="T90">
        <v>0</v>
      </c>
      <c r="U90">
        <v>24.770876227705113</v>
      </c>
      <c r="V90">
        <v>5.3690960960548875</v>
      </c>
      <c r="W90">
        <v>9.6386288428346472</v>
      </c>
      <c r="X90">
        <v>42.41864857702128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6.6331976256000011</v>
      </c>
      <c r="AH90">
        <v>0</v>
      </c>
      <c r="AI90">
        <v>0</v>
      </c>
      <c r="AJ90">
        <v>0</v>
      </c>
      <c r="AK90">
        <v>16.137263599999997</v>
      </c>
      <c r="AL90">
        <v>0</v>
      </c>
      <c r="AM90">
        <v>0</v>
      </c>
      <c r="AN90">
        <v>0.70077</v>
      </c>
      <c r="AO90">
        <v>0</v>
      </c>
      <c r="AP90">
        <v>0.15154197696768848</v>
      </c>
      <c r="AQ90">
        <v>9.2052552799999994</v>
      </c>
      <c r="AR90">
        <v>0.97952039999999996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553.30581872765435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1.9299894630872481</v>
      </c>
      <c r="L91">
        <v>307.51894165423886</v>
      </c>
      <c r="M91">
        <v>27.209386402074646</v>
      </c>
      <c r="N91">
        <v>17.471178373441067</v>
      </c>
      <c r="O91">
        <v>0</v>
      </c>
      <c r="P91">
        <v>32.824294606972614</v>
      </c>
      <c r="Q91">
        <v>1.9283941559854896</v>
      </c>
      <c r="R91">
        <v>12.538214401370251</v>
      </c>
      <c r="S91">
        <v>2.8902863838261923</v>
      </c>
      <c r="T91">
        <v>0</v>
      </c>
      <c r="U91">
        <v>24.770876227705113</v>
      </c>
      <c r="V91">
        <v>5.3639680015313935</v>
      </c>
      <c r="W91">
        <v>9.6386288428346472</v>
      </c>
      <c r="X91">
        <v>42.41864857702128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6.6331976256000011</v>
      </c>
      <c r="AH91">
        <v>0</v>
      </c>
      <c r="AI91">
        <v>0</v>
      </c>
      <c r="AJ91">
        <v>0</v>
      </c>
      <c r="AK91">
        <v>16.137263599999997</v>
      </c>
      <c r="AL91">
        <v>0</v>
      </c>
      <c r="AM91">
        <v>0</v>
      </c>
      <c r="AN91">
        <v>0.70077</v>
      </c>
      <c r="AO91">
        <v>0</v>
      </c>
      <c r="AP91">
        <v>0.15154197696768848</v>
      </c>
      <c r="AQ91">
        <v>0</v>
      </c>
      <c r="AR91">
        <v>10.4482176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529.46414171099127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1.9299894630872481</v>
      </c>
      <c r="L92">
        <v>307.51894165423886</v>
      </c>
      <c r="M92">
        <v>27.209386402074646</v>
      </c>
      <c r="N92">
        <v>17.471178373441067</v>
      </c>
      <c r="O92">
        <v>0</v>
      </c>
      <c r="P92">
        <v>32.824294606972614</v>
      </c>
      <c r="Q92">
        <v>1.9283941559854896</v>
      </c>
      <c r="R92">
        <v>12.538214401370251</v>
      </c>
      <c r="S92">
        <v>2.8902863838261923</v>
      </c>
      <c r="T92">
        <v>0</v>
      </c>
      <c r="U92">
        <v>24.770876227705113</v>
      </c>
      <c r="V92">
        <v>5.3690960960548875</v>
      </c>
      <c r="W92">
        <v>9.6386288428346472</v>
      </c>
      <c r="X92">
        <v>42.41864857702128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6.6331976256000011</v>
      </c>
      <c r="AH92">
        <v>0</v>
      </c>
      <c r="AI92">
        <v>0</v>
      </c>
      <c r="AJ92">
        <v>0</v>
      </c>
      <c r="AK92">
        <v>16.137263599999997</v>
      </c>
      <c r="AL92">
        <v>0</v>
      </c>
      <c r="AM92">
        <v>0</v>
      </c>
      <c r="AN92">
        <v>0.70077</v>
      </c>
      <c r="AO92">
        <v>0</v>
      </c>
      <c r="AP92">
        <v>0.15154197696768848</v>
      </c>
      <c r="AQ92">
        <v>0</v>
      </c>
      <c r="AR92">
        <v>10.4482176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524.59586584853889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1.9299894630872481</v>
      </c>
      <c r="L93">
        <v>307.51894165423886</v>
      </c>
      <c r="M93">
        <v>27.209386402074646</v>
      </c>
      <c r="N93">
        <v>17.471178373441067</v>
      </c>
      <c r="O93">
        <v>0</v>
      </c>
      <c r="P93">
        <v>32.824294606972614</v>
      </c>
      <c r="Q93">
        <v>1.9283941559854896</v>
      </c>
      <c r="R93">
        <v>12.538214401370251</v>
      </c>
      <c r="S93">
        <v>2.8902863838261923</v>
      </c>
      <c r="T93">
        <v>0</v>
      </c>
      <c r="U93">
        <v>24.770876227705113</v>
      </c>
      <c r="V93">
        <v>5.3690960960548875</v>
      </c>
      <c r="W93">
        <v>9.6386288428346472</v>
      </c>
      <c r="X93">
        <v>42.41864857702128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6.6331976256000011</v>
      </c>
      <c r="AH93">
        <v>0</v>
      </c>
      <c r="AI93">
        <v>0</v>
      </c>
      <c r="AJ93">
        <v>0</v>
      </c>
      <c r="AK93">
        <v>16.137263599999997</v>
      </c>
      <c r="AL93">
        <v>0</v>
      </c>
      <c r="AM93">
        <v>0</v>
      </c>
      <c r="AN93">
        <v>0.70077</v>
      </c>
      <c r="AO93">
        <v>0</v>
      </c>
      <c r="AP93">
        <v>0.15154197696768848</v>
      </c>
      <c r="AQ93">
        <v>0</v>
      </c>
      <c r="AR93">
        <v>1.1427738000000001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515.29042204853886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1.9299894630872481</v>
      </c>
      <c r="L94">
        <v>307.51894165423886</v>
      </c>
      <c r="M94">
        <v>27.209386402074646</v>
      </c>
      <c r="N94">
        <v>17.471178373441067</v>
      </c>
      <c r="O94">
        <v>0</v>
      </c>
      <c r="P94">
        <v>32.824294606972614</v>
      </c>
      <c r="Q94">
        <v>1.9283941559854896</v>
      </c>
      <c r="R94">
        <v>4.9475122850517304</v>
      </c>
      <c r="S94">
        <v>2.8902863838261923</v>
      </c>
      <c r="T94">
        <v>0</v>
      </c>
      <c r="U94">
        <v>24.770876227705113</v>
      </c>
      <c r="V94">
        <v>1.9272580831556501</v>
      </c>
      <c r="W94">
        <v>9.6386288428346472</v>
      </c>
      <c r="X94">
        <v>42.41864857702128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6.6331976256000011</v>
      </c>
      <c r="AH94">
        <v>0</v>
      </c>
      <c r="AI94">
        <v>0</v>
      </c>
      <c r="AJ94">
        <v>0</v>
      </c>
      <c r="AK94">
        <v>16.137263599999997</v>
      </c>
      <c r="AL94">
        <v>0</v>
      </c>
      <c r="AM94">
        <v>0</v>
      </c>
      <c r="AN94">
        <v>0.70077</v>
      </c>
      <c r="AO94">
        <v>0</v>
      </c>
      <c r="AP94">
        <v>0.15154197696768848</v>
      </c>
      <c r="AQ94">
        <v>0</v>
      </c>
      <c r="AR94">
        <v>0.97952039999999996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504.09462851932108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1.9299929380339922</v>
      </c>
      <c r="L95">
        <v>307.51894165423886</v>
      </c>
      <c r="M95">
        <v>27.209386402074646</v>
      </c>
      <c r="N95">
        <v>17.471178373441067</v>
      </c>
      <c r="O95">
        <v>0</v>
      </c>
      <c r="P95">
        <v>32.824294606972614</v>
      </c>
      <c r="Q95">
        <v>1.9283941559854896</v>
      </c>
      <c r="R95">
        <v>4.819629896008788</v>
      </c>
      <c r="S95">
        <v>2.8902863838261923</v>
      </c>
      <c r="T95">
        <v>0</v>
      </c>
      <c r="U95">
        <v>24.770876227705113</v>
      </c>
      <c r="V95">
        <v>1.9272580831556501</v>
      </c>
      <c r="W95">
        <v>9.4216275765595459</v>
      </c>
      <c r="X95">
        <v>42.41864857702128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6.6331976256000011</v>
      </c>
      <c r="AH95">
        <v>0</v>
      </c>
      <c r="AI95">
        <v>0</v>
      </c>
      <c r="AJ95">
        <v>0</v>
      </c>
      <c r="AK95">
        <v>16.137263599999997</v>
      </c>
      <c r="AL95">
        <v>0</v>
      </c>
      <c r="AM95">
        <v>0</v>
      </c>
      <c r="AN95">
        <v>0.70077</v>
      </c>
      <c r="AO95">
        <v>0</v>
      </c>
      <c r="AP95">
        <v>0.15154197696768848</v>
      </c>
      <c r="AQ95">
        <v>0</v>
      </c>
      <c r="AR95">
        <v>0.97952039999999996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503.74974833894981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1.9299925435122762</v>
      </c>
      <c r="L96">
        <v>307.51894165423886</v>
      </c>
      <c r="M96">
        <v>27.209386402074646</v>
      </c>
      <c r="N96">
        <v>17.471178373441067</v>
      </c>
      <c r="O96">
        <v>0</v>
      </c>
      <c r="P96">
        <v>32.824294606972614</v>
      </c>
      <c r="Q96">
        <v>1.9283941559854896</v>
      </c>
      <c r="R96">
        <v>4.819629896008788</v>
      </c>
      <c r="S96">
        <v>2.8902863838261923</v>
      </c>
      <c r="T96">
        <v>0</v>
      </c>
      <c r="U96">
        <v>24.770876227705113</v>
      </c>
      <c r="V96">
        <v>1.9296553714880331</v>
      </c>
      <c r="W96">
        <v>9.4216275765595459</v>
      </c>
      <c r="X96">
        <v>42.41864857702128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6.6331976256000011</v>
      </c>
      <c r="AH96">
        <v>0</v>
      </c>
      <c r="AI96">
        <v>0</v>
      </c>
      <c r="AJ96">
        <v>0</v>
      </c>
      <c r="AK96">
        <v>16.137263599999997</v>
      </c>
      <c r="AL96">
        <v>0</v>
      </c>
      <c r="AM96">
        <v>0</v>
      </c>
      <c r="AN96">
        <v>0.70077</v>
      </c>
      <c r="AO96">
        <v>0</v>
      </c>
      <c r="AP96">
        <v>0.15154197696768848</v>
      </c>
      <c r="AQ96">
        <v>0</v>
      </c>
      <c r="AR96">
        <v>0.97952039999999996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503.75214523276048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1.929991777962383</v>
      </c>
      <c r="L97">
        <v>307.51894165423886</v>
      </c>
      <c r="M97">
        <v>27.209386402074646</v>
      </c>
      <c r="N97">
        <v>17.471178373441067</v>
      </c>
      <c r="O97">
        <v>0</v>
      </c>
      <c r="P97">
        <v>32.824294606972614</v>
      </c>
      <c r="Q97">
        <v>1.9283121823671501</v>
      </c>
      <c r="R97">
        <v>4.819629896008788</v>
      </c>
      <c r="S97">
        <v>2.8901606136226641</v>
      </c>
      <c r="T97">
        <v>0</v>
      </c>
      <c r="U97">
        <v>24.770876227705113</v>
      </c>
      <c r="V97">
        <v>1.9296553714880331</v>
      </c>
      <c r="W97">
        <v>9.4216275765595459</v>
      </c>
      <c r="X97">
        <v>42.41864857702128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6.6331976256000011</v>
      </c>
      <c r="AH97">
        <v>0</v>
      </c>
      <c r="AI97">
        <v>0</v>
      </c>
      <c r="AJ97">
        <v>0</v>
      </c>
      <c r="AK97">
        <v>16.137263599999997</v>
      </c>
      <c r="AL97">
        <v>0</v>
      </c>
      <c r="AM97">
        <v>0</v>
      </c>
      <c r="AN97">
        <v>0.70077</v>
      </c>
      <c r="AO97">
        <v>0</v>
      </c>
      <c r="AP97">
        <v>7.577098848384424E-2</v>
      </c>
      <c r="AQ97">
        <v>0</v>
      </c>
      <c r="AR97">
        <v>0.97952039999999996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503.67616573490483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1.9299908372302799</v>
      </c>
      <c r="L98">
        <v>307.51759602835222</v>
      </c>
      <c r="M98">
        <v>27.209386402074646</v>
      </c>
      <c r="N98">
        <v>17.471178373441067</v>
      </c>
      <c r="O98">
        <v>0</v>
      </c>
      <c r="P98">
        <v>32.824294606972614</v>
      </c>
      <c r="Q98">
        <v>1.9285124252491697</v>
      </c>
      <c r="R98">
        <v>4.819629896008788</v>
      </c>
      <c r="S98">
        <v>2.8942694600431969</v>
      </c>
      <c r="T98">
        <v>0</v>
      </c>
      <c r="U98">
        <v>24.770876227705113</v>
      </c>
      <c r="V98">
        <v>1.9296553714880331</v>
      </c>
      <c r="W98">
        <v>9.4216275765595459</v>
      </c>
      <c r="X98">
        <v>42.41864857702128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6.6331976256000011</v>
      </c>
      <c r="AH98">
        <v>0</v>
      </c>
      <c r="AI98">
        <v>0</v>
      </c>
      <c r="AJ98">
        <v>0</v>
      </c>
      <c r="AK98">
        <v>16.137263599999997</v>
      </c>
      <c r="AL98">
        <v>0</v>
      </c>
      <c r="AM98">
        <v>0</v>
      </c>
      <c r="AN98">
        <v>0.70077</v>
      </c>
      <c r="AO98">
        <v>0</v>
      </c>
      <c r="AP98">
        <v>7.577098848384424E-2</v>
      </c>
      <c r="AQ98">
        <v>0</v>
      </c>
      <c r="AR98">
        <v>0.97952039999999996</v>
      </c>
      <c r="AS98">
        <v>1.392449861358906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503.67912825758862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0.11529417814012341</v>
      </c>
      <c r="L99">
        <f t="shared" si="2"/>
        <v>10.415529434160725</v>
      </c>
      <c r="M99">
        <f t="shared" si="2"/>
        <v>0.63473121117237619</v>
      </c>
      <c r="N99">
        <f t="shared" si="2"/>
        <v>0.41930828096258516</v>
      </c>
      <c r="O99">
        <f t="shared" si="2"/>
        <v>0</v>
      </c>
      <c r="P99">
        <f t="shared" si="2"/>
        <v>0.83308622043770886</v>
      </c>
      <c r="Q99">
        <f t="shared" si="2"/>
        <v>5.8326741075461007E-2</v>
      </c>
      <c r="R99">
        <f t="shared" si="2"/>
        <v>0.22588581808296782</v>
      </c>
      <c r="S99">
        <f t="shared" si="2"/>
        <v>0.11691535750288656</v>
      </c>
      <c r="T99">
        <f t="shared" si="2"/>
        <v>0</v>
      </c>
      <c r="U99">
        <f t="shared" si="2"/>
        <v>0.594501029464922</v>
      </c>
      <c r="V99">
        <f t="shared" si="2"/>
        <v>9.4935741605758753E-2</v>
      </c>
      <c r="W99">
        <f t="shared" si="2"/>
        <v>0.18688434272925289</v>
      </c>
      <c r="X99">
        <f t="shared" si="2"/>
        <v>0.85861524852411408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3.6681467684546137E-2</v>
      </c>
      <c r="AC99">
        <f t="shared" si="2"/>
        <v>2.6164442947463489E-2</v>
      </c>
      <c r="AD99">
        <f t="shared" si="2"/>
        <v>2.9722030042108261E-2</v>
      </c>
      <c r="AE99">
        <f t="shared" si="2"/>
        <v>8.8939623825409181E-2</v>
      </c>
      <c r="AF99">
        <f t="shared" si="2"/>
        <v>8.1359189999999984E-2</v>
      </c>
      <c r="AG99">
        <f t="shared" si="2"/>
        <v>0.15919674301440023</v>
      </c>
      <c r="AH99">
        <f t="shared" si="2"/>
        <v>0.1791255222553802</v>
      </c>
      <c r="AI99">
        <f t="shared" si="2"/>
        <v>7.819196337077769E-3</v>
      </c>
      <c r="AJ99">
        <f t="shared" si="2"/>
        <v>0</v>
      </c>
      <c r="AK99">
        <f t="shared" si="2"/>
        <v>0.38729432640000055</v>
      </c>
      <c r="AL99">
        <f t="shared" si="2"/>
        <v>0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9.7555067139602197E-3</v>
      </c>
      <c r="AQ99">
        <f t="shared" si="2"/>
        <v>0.14866766788999997</v>
      </c>
      <c r="AR99">
        <f t="shared" si="2"/>
        <v>4.9163760811752763E-2</v>
      </c>
      <c r="AS99">
        <f t="shared" si="2"/>
        <v>4.2807886728070156E-2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15.856463935717892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14.461301000000001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14.461301000000001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14.461301000000001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14.461301000000001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14.461301000000001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14.461301000000001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14.461301000000001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14.461301000000001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14.461301000000001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14.461301000000001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14.461301000000001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14.461301000000001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14.461301000000001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14.461301000000001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14.461301000000001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14.461301000000001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14.461301000000001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14.461301000000001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14.461301000000001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14.461301000000001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14.461301000000001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14.461301000000001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14.461301000000001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14.461301000000001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14.461301000000001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14.461301000000001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14.461301000000001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14.461301000000001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14.461301000000001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14.461301000000001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14.461301000000001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14.461301000000001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14.461301000000001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14.461301000000001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14.461301000000001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14.461301000000001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14.461301000000001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14.461301000000001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14.461301000000001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14.461301000000001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14.461301000000001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14.461301000000001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14.461301000000001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14.461301000000001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14.461301000000001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14.461301000000001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14.461301000000001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14.461301000000001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14.461301000000001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14.461301000000001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14.461301000000001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14.461301000000001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14.461301000000001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14.461301000000001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14.461301000000001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14.461301000000001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14.461301000000001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14.461301000000001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14.461301000000001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14.461301000000001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14.461301000000001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14.461301000000001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14.461301000000001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14.461301000000001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14.461301000000001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14.461301000000001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14.461301000000001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14.461301000000001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14.461301000000001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14.461301000000001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14.461301000000001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14.461301000000001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14.461301000000001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14.461301000000001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14.461301000000001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14.461301000000001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14.461301000000001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14.461301000000001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14.461301000000001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14.461301000000001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14.461301000000001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14.461301000000001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14.461301000000001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14.461301000000001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14.461301000000001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14.461301000000001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14.461301000000001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14.461301000000001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14.461301000000001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14.461301000000001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14.461301000000001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14.461301000000001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14.461301000000001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14.461301000000001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14.461301000000001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14.461301000000001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14.461301000000001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14.461301000000001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14.461301000000001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14.461301000000001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14.461301000000001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14.461301000000001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14.461301000000001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14.461301000000001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14.461301000000001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14.461301000000001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14.461301000000001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14.461301000000001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14.461301000000001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14.461301000000001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14.461301000000001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14.461301000000001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14.461301000000001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14.461301000000001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14.461301000000001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14.461301000000001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14.461301000000001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14.461301000000001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14.461301000000001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14.461301000000001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14.461301000000001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14.461301000000001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14.461301000000001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14.461301000000001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14.461301000000001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14.461301000000001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14.461301000000001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14.461301000000001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14.461301000000001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14.461301000000001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14.461301000000001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14.461301000000001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14.461301000000001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14.461301000000001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14.461301000000001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14.461301000000001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14.461301000000001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14.461301000000001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14.461301000000001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14.461301000000001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14.461301000000001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14.461301000000001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14.461301000000001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14.461301000000001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14.461301000000001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14.461301000000001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14.461301000000001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14.461301000000001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14.461301000000001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14.461301000000001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14.461301000000001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14.461301000000001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14.461301000000001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14.461301000000001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14.461301000000001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14.461301000000001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14.461301000000001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14.461301000000001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14.461301000000001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14.461301000000001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14.461301000000001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14.461301000000001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14.461301000000001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14.461301000000001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14.461301000000001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14.461301000000001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14.461301000000001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14.461301000000001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14.461301000000001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14.461301000000001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14.461301000000001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14.461301000000001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14.461301000000001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14.461301000000001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14.461301000000001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14.461301000000001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14.461301000000001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14.461301000000001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14.461301000000001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14.461301000000001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14.461301000000001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14.461301000000001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14.461301000000001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14.461301000000001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14.461301000000001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14.461301000000001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14.461301000000001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14.461301000000001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14.461301000000001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14.461301000000001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14.461301000000001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14.461301000000001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0.34707122400000068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0.34707122400000068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260.27999999999997</v>
      </c>
      <c r="L3" s="196">
        <v>1.93</v>
      </c>
      <c r="M3" s="196">
        <v>61.48</v>
      </c>
      <c r="N3" s="196">
        <v>25</v>
      </c>
      <c r="O3" s="196">
        <v>70.650000000000006</v>
      </c>
      <c r="P3" s="196">
        <v>23.93</v>
      </c>
      <c r="Q3" s="196">
        <v>2.79</v>
      </c>
      <c r="R3" s="196">
        <v>5.78</v>
      </c>
      <c r="S3" s="196">
        <v>6.25</v>
      </c>
      <c r="T3" s="196">
        <v>0</v>
      </c>
      <c r="U3" s="196">
        <v>59.87</v>
      </c>
      <c r="V3" s="196">
        <v>4.08</v>
      </c>
      <c r="W3" s="196">
        <v>14.73</v>
      </c>
      <c r="X3" s="196">
        <v>64.790000000000006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84.83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260.27999999999997</v>
      </c>
      <c r="L4" s="196">
        <v>1.93</v>
      </c>
      <c r="M4" s="196">
        <v>61.48</v>
      </c>
      <c r="N4" s="196">
        <v>25</v>
      </c>
      <c r="O4" s="196">
        <v>70.650000000000006</v>
      </c>
      <c r="P4" s="196">
        <v>23.93</v>
      </c>
      <c r="Q4" s="196">
        <v>1.93</v>
      </c>
      <c r="R4" s="196">
        <v>5.78</v>
      </c>
      <c r="S4" s="196">
        <v>4.82</v>
      </c>
      <c r="T4" s="196">
        <v>0</v>
      </c>
      <c r="U4" s="196">
        <v>59.87</v>
      </c>
      <c r="V4" s="196">
        <v>3</v>
      </c>
      <c r="W4" s="196">
        <v>4.82</v>
      </c>
      <c r="X4" s="196">
        <v>21.21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82.89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260.27999999999997</v>
      </c>
      <c r="L5" s="196">
        <v>1.93</v>
      </c>
      <c r="M5" s="196">
        <v>61.48</v>
      </c>
      <c r="N5" s="196">
        <v>25</v>
      </c>
      <c r="O5" s="196">
        <v>70.650000000000006</v>
      </c>
      <c r="P5" s="196">
        <v>23.93</v>
      </c>
      <c r="Q5" s="196">
        <v>1.34</v>
      </c>
      <c r="R5" s="196">
        <v>8.42</v>
      </c>
      <c r="S5" s="196">
        <v>3.74</v>
      </c>
      <c r="T5" s="196">
        <v>0</v>
      </c>
      <c r="U5" s="196">
        <v>59.87</v>
      </c>
      <c r="V5" s="196">
        <v>2.89</v>
      </c>
      <c r="W5" s="196">
        <v>4.82</v>
      </c>
      <c r="X5" s="196">
        <v>19.28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260.27999999999997</v>
      </c>
      <c r="L6" s="196">
        <v>1.93</v>
      </c>
      <c r="M6" s="196">
        <v>61.48</v>
      </c>
      <c r="N6" s="196">
        <v>25</v>
      </c>
      <c r="O6" s="196">
        <v>70.650000000000006</v>
      </c>
      <c r="P6" s="196">
        <v>23.93</v>
      </c>
      <c r="Q6" s="196">
        <v>2.4500000000000002</v>
      </c>
      <c r="R6" s="196">
        <v>8.42</v>
      </c>
      <c r="S6" s="196">
        <v>5.92</v>
      </c>
      <c r="T6" s="196">
        <v>0</v>
      </c>
      <c r="U6" s="196">
        <v>59.87</v>
      </c>
      <c r="V6" s="196">
        <v>2.89</v>
      </c>
      <c r="W6" s="196">
        <v>4.82</v>
      </c>
      <c r="X6" s="196">
        <v>19.28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260.27999999999997</v>
      </c>
      <c r="L7" s="196">
        <v>1.93</v>
      </c>
      <c r="M7" s="196">
        <v>61.48</v>
      </c>
      <c r="N7" s="196">
        <v>25</v>
      </c>
      <c r="O7" s="196">
        <v>70.650000000000006</v>
      </c>
      <c r="P7" s="196">
        <v>23.93</v>
      </c>
      <c r="Q7" s="196">
        <v>2.4500000000000002</v>
      </c>
      <c r="R7" s="196">
        <v>8.42</v>
      </c>
      <c r="S7" s="196">
        <v>5.92</v>
      </c>
      <c r="T7" s="196">
        <v>0</v>
      </c>
      <c r="U7" s="196">
        <v>59.87</v>
      </c>
      <c r="V7" s="196">
        <v>2.89</v>
      </c>
      <c r="W7" s="196">
        <v>4.82</v>
      </c>
      <c r="X7" s="196">
        <v>19.28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82.89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260.27999999999997</v>
      </c>
      <c r="L8" s="196">
        <v>1.93</v>
      </c>
      <c r="M8" s="196">
        <v>61.48</v>
      </c>
      <c r="N8" s="196">
        <v>25</v>
      </c>
      <c r="O8" s="196">
        <v>70.650000000000006</v>
      </c>
      <c r="P8" s="196">
        <v>23.93</v>
      </c>
      <c r="Q8" s="196">
        <v>2.4500000000000002</v>
      </c>
      <c r="R8" s="196">
        <v>8.1199999999999992</v>
      </c>
      <c r="S8" s="196">
        <v>5.92</v>
      </c>
      <c r="T8" s="196">
        <v>0</v>
      </c>
      <c r="U8" s="196">
        <v>59.87</v>
      </c>
      <c r="V8" s="196">
        <v>2.89</v>
      </c>
      <c r="W8" s="196">
        <v>4.82</v>
      </c>
      <c r="X8" s="196">
        <v>19.28</v>
      </c>
      <c r="Y8" s="196">
        <v>0</v>
      </c>
      <c r="Z8">
        <v>0</v>
      </c>
      <c r="AA8" s="196">
        <v>14.45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82.89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260.27999999999997</v>
      </c>
      <c r="L9" s="196">
        <v>1.93</v>
      </c>
      <c r="M9" s="196">
        <v>61.48</v>
      </c>
      <c r="N9" s="196">
        <v>25</v>
      </c>
      <c r="O9" s="196">
        <v>70.650000000000006</v>
      </c>
      <c r="P9" s="196">
        <v>23.93</v>
      </c>
      <c r="Q9" s="196">
        <v>2.4500000000000002</v>
      </c>
      <c r="R9" s="196">
        <v>8.1199999999999992</v>
      </c>
      <c r="S9" s="196">
        <v>5.92</v>
      </c>
      <c r="T9" s="196">
        <v>0</v>
      </c>
      <c r="U9" s="196">
        <v>59.87</v>
      </c>
      <c r="V9" s="196">
        <v>2.89</v>
      </c>
      <c r="W9" s="196">
        <v>4.82</v>
      </c>
      <c r="X9" s="196">
        <v>19.28</v>
      </c>
      <c r="Y9" s="196">
        <v>0</v>
      </c>
      <c r="Z9">
        <v>0</v>
      </c>
      <c r="AA9" s="196">
        <v>14.45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82.89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260.27999999999997</v>
      </c>
      <c r="L10" s="196">
        <v>1.93</v>
      </c>
      <c r="M10" s="196">
        <v>61.48</v>
      </c>
      <c r="N10" s="196">
        <v>25</v>
      </c>
      <c r="O10" s="196">
        <v>70.650000000000006</v>
      </c>
      <c r="P10" s="196">
        <v>23.93</v>
      </c>
      <c r="Q10" s="196">
        <v>2.4500000000000002</v>
      </c>
      <c r="R10" s="196">
        <v>8.1199999999999992</v>
      </c>
      <c r="S10" s="196">
        <v>5.92</v>
      </c>
      <c r="T10" s="196">
        <v>0</v>
      </c>
      <c r="U10" s="196">
        <v>59.87</v>
      </c>
      <c r="V10" s="196">
        <v>2.89</v>
      </c>
      <c r="W10" s="196">
        <v>4.82</v>
      </c>
      <c r="X10" s="196">
        <v>19.28</v>
      </c>
      <c r="Y10" s="196">
        <v>0</v>
      </c>
      <c r="Z10">
        <v>0</v>
      </c>
      <c r="AA10" s="196">
        <v>9.51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82.89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260.27999999999997</v>
      </c>
      <c r="L11" s="196">
        <v>1.93</v>
      </c>
      <c r="M11" s="196">
        <v>61.48</v>
      </c>
      <c r="N11" s="196">
        <v>25</v>
      </c>
      <c r="O11" s="196">
        <v>70.650000000000006</v>
      </c>
      <c r="P11" s="196">
        <v>23.93</v>
      </c>
      <c r="Q11" s="196">
        <v>2.4500000000000002</v>
      </c>
      <c r="R11" s="196">
        <v>8.1199999999999992</v>
      </c>
      <c r="S11" s="196">
        <v>5.92</v>
      </c>
      <c r="T11" s="196">
        <v>0</v>
      </c>
      <c r="U11" s="196">
        <v>59.87</v>
      </c>
      <c r="V11" s="196">
        <v>2.89</v>
      </c>
      <c r="W11" s="196">
        <v>4.82</v>
      </c>
      <c r="X11" s="196">
        <v>19.28</v>
      </c>
      <c r="Y11" s="196">
        <v>0</v>
      </c>
      <c r="Z11">
        <v>0</v>
      </c>
      <c r="AA11" s="196">
        <v>9.51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82.89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260.27999999999997</v>
      </c>
      <c r="L12" s="196">
        <v>1.93</v>
      </c>
      <c r="M12" s="196">
        <v>61.48</v>
      </c>
      <c r="N12" s="196">
        <v>25</v>
      </c>
      <c r="O12" s="196">
        <v>70.650000000000006</v>
      </c>
      <c r="P12" s="196">
        <v>23.93</v>
      </c>
      <c r="Q12" s="196">
        <v>2.4500000000000002</v>
      </c>
      <c r="R12" s="196">
        <v>8.1199999999999992</v>
      </c>
      <c r="S12" s="196">
        <v>5.92</v>
      </c>
      <c r="T12" s="196">
        <v>0</v>
      </c>
      <c r="U12" s="196">
        <v>59.87</v>
      </c>
      <c r="V12" s="196">
        <v>2.89</v>
      </c>
      <c r="W12" s="196">
        <v>4.82</v>
      </c>
      <c r="X12" s="196">
        <v>19.28</v>
      </c>
      <c r="Y12" s="196">
        <v>0</v>
      </c>
      <c r="Z12">
        <v>0</v>
      </c>
      <c r="AA12" s="196">
        <v>9.83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82.89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260.27999999999997</v>
      </c>
      <c r="L13" s="196">
        <v>1.93</v>
      </c>
      <c r="M13" s="196">
        <v>61.48</v>
      </c>
      <c r="N13" s="196">
        <v>25</v>
      </c>
      <c r="O13" s="196">
        <v>70.650000000000006</v>
      </c>
      <c r="P13" s="196">
        <v>23.93</v>
      </c>
      <c r="Q13" s="196">
        <v>2.4500000000000002</v>
      </c>
      <c r="R13" s="196">
        <v>8.1199999999999992</v>
      </c>
      <c r="S13" s="196">
        <v>5.92</v>
      </c>
      <c r="T13" s="196">
        <v>0</v>
      </c>
      <c r="U13" s="196">
        <v>59.87</v>
      </c>
      <c r="V13" s="196">
        <v>2.89</v>
      </c>
      <c r="W13" s="196">
        <v>4.82</v>
      </c>
      <c r="X13" s="196">
        <v>19.28</v>
      </c>
      <c r="Y13" s="196">
        <v>0</v>
      </c>
      <c r="Z13">
        <v>0</v>
      </c>
      <c r="AA13" s="196">
        <v>0</v>
      </c>
      <c r="AB13" s="196">
        <v>2.73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82.89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58.82</v>
      </c>
      <c r="AQ13" s="196">
        <v>14.63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260.27999999999997</v>
      </c>
      <c r="L14" s="196">
        <v>1.93</v>
      </c>
      <c r="M14" s="196">
        <v>61.48</v>
      </c>
      <c r="N14" s="196">
        <v>25</v>
      </c>
      <c r="O14" s="196">
        <v>70.650000000000006</v>
      </c>
      <c r="P14" s="196">
        <v>23.93</v>
      </c>
      <c r="Q14" s="196">
        <v>2.4500000000000002</v>
      </c>
      <c r="R14" s="196">
        <v>8.1199999999999992</v>
      </c>
      <c r="S14" s="196">
        <v>5.92</v>
      </c>
      <c r="T14" s="196">
        <v>0</v>
      </c>
      <c r="U14" s="196">
        <v>59.87</v>
      </c>
      <c r="V14" s="196">
        <v>2.89</v>
      </c>
      <c r="W14" s="196">
        <v>4.82</v>
      </c>
      <c r="X14" s="196">
        <v>19.28</v>
      </c>
      <c r="Y14" s="196">
        <v>0</v>
      </c>
      <c r="Z14">
        <v>0</v>
      </c>
      <c r="AA14" s="196">
        <v>0</v>
      </c>
      <c r="AB14" s="196">
        <v>2.73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82.89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60</v>
      </c>
      <c r="AQ14" s="196">
        <v>14.63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265.10000000000002</v>
      </c>
      <c r="L15" s="196">
        <v>1.93</v>
      </c>
      <c r="M15" s="196">
        <v>51.46</v>
      </c>
      <c r="N15" s="196">
        <v>25</v>
      </c>
      <c r="O15" s="196">
        <v>70.650000000000006</v>
      </c>
      <c r="P15" s="196">
        <v>23.93</v>
      </c>
      <c r="Q15" s="196">
        <v>2.4500000000000002</v>
      </c>
      <c r="R15" s="196">
        <v>4.72</v>
      </c>
      <c r="S15" s="196">
        <v>4.6500000000000004</v>
      </c>
      <c r="T15" s="196">
        <v>0</v>
      </c>
      <c r="U15" s="196">
        <v>59.87</v>
      </c>
      <c r="V15" s="196">
        <v>2.78</v>
      </c>
      <c r="W15" s="196">
        <v>4.82</v>
      </c>
      <c r="X15" s="196">
        <v>19.28</v>
      </c>
      <c r="Y15" s="196">
        <v>0</v>
      </c>
      <c r="Z15">
        <v>0</v>
      </c>
      <c r="AA15" s="196">
        <v>0</v>
      </c>
      <c r="AB15" s="196">
        <v>2.73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82.89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265.10000000000002</v>
      </c>
      <c r="L16" s="196">
        <v>1.93</v>
      </c>
      <c r="M16" s="196">
        <v>51.46</v>
      </c>
      <c r="N16" s="196">
        <v>25</v>
      </c>
      <c r="O16" s="196">
        <v>70.650000000000006</v>
      </c>
      <c r="P16" s="196">
        <v>23.93</v>
      </c>
      <c r="Q16" s="196">
        <v>2.4500000000000002</v>
      </c>
      <c r="R16" s="196">
        <v>4.72</v>
      </c>
      <c r="S16" s="196">
        <v>4.6500000000000004</v>
      </c>
      <c r="T16" s="196">
        <v>0</v>
      </c>
      <c r="U16" s="196">
        <v>59.87</v>
      </c>
      <c r="V16" s="196">
        <v>2.78</v>
      </c>
      <c r="W16" s="196">
        <v>4.82</v>
      </c>
      <c r="X16" s="196">
        <v>19.28</v>
      </c>
      <c r="Y16" s="196">
        <v>0</v>
      </c>
      <c r="Z16">
        <v>0</v>
      </c>
      <c r="AA16" s="196">
        <v>0</v>
      </c>
      <c r="AB16" s="196">
        <v>2.73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82.89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265.10000000000002</v>
      </c>
      <c r="L17" s="196">
        <v>1.93</v>
      </c>
      <c r="M17" s="196">
        <v>51.46</v>
      </c>
      <c r="N17" s="196">
        <v>25</v>
      </c>
      <c r="O17" s="196">
        <v>70.650000000000006</v>
      </c>
      <c r="P17" s="196">
        <v>23.93</v>
      </c>
      <c r="Q17" s="196">
        <v>2.4500000000000002</v>
      </c>
      <c r="R17" s="196">
        <v>4.72</v>
      </c>
      <c r="S17" s="196">
        <v>4.6500000000000004</v>
      </c>
      <c r="T17" s="196">
        <v>0</v>
      </c>
      <c r="U17" s="196">
        <v>59.87</v>
      </c>
      <c r="V17" s="196">
        <v>2.78</v>
      </c>
      <c r="W17" s="196">
        <v>4.82</v>
      </c>
      <c r="X17" s="196">
        <v>19.28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82.89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265.10000000000002</v>
      </c>
      <c r="L18" s="196">
        <v>1.93</v>
      </c>
      <c r="M18" s="196">
        <v>51.46</v>
      </c>
      <c r="N18" s="196">
        <v>25</v>
      </c>
      <c r="O18" s="196">
        <v>70.650000000000006</v>
      </c>
      <c r="P18" s="196">
        <v>23.93</v>
      </c>
      <c r="Q18" s="196">
        <v>2.4500000000000002</v>
      </c>
      <c r="R18" s="196">
        <v>4.72</v>
      </c>
      <c r="S18" s="196">
        <v>4.6500000000000004</v>
      </c>
      <c r="T18" s="196">
        <v>0</v>
      </c>
      <c r="U18" s="196">
        <v>59.87</v>
      </c>
      <c r="V18" s="196">
        <v>2.78</v>
      </c>
      <c r="W18" s="196">
        <v>4.82</v>
      </c>
      <c r="X18" s="196">
        <v>19.28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82.89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265.10000000000002</v>
      </c>
      <c r="L19" s="196">
        <v>1.93</v>
      </c>
      <c r="M19" s="196">
        <v>51.46</v>
      </c>
      <c r="N19" s="196">
        <v>25</v>
      </c>
      <c r="O19" s="196">
        <v>70.650000000000006</v>
      </c>
      <c r="P19" s="196">
        <v>23.93</v>
      </c>
      <c r="Q19" s="196">
        <v>2.4500000000000002</v>
      </c>
      <c r="R19" s="196">
        <v>4.72</v>
      </c>
      <c r="S19" s="196">
        <v>4.6500000000000004</v>
      </c>
      <c r="T19" s="196">
        <v>0</v>
      </c>
      <c r="U19" s="196">
        <v>59.87</v>
      </c>
      <c r="V19" s="196">
        <v>2.78</v>
      </c>
      <c r="W19" s="196">
        <v>4.82</v>
      </c>
      <c r="X19" s="196">
        <v>19.28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82.89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265.10000000000002</v>
      </c>
      <c r="L20" s="196">
        <v>1.93</v>
      </c>
      <c r="M20" s="196">
        <v>51.46</v>
      </c>
      <c r="N20" s="196">
        <v>25</v>
      </c>
      <c r="O20" s="196">
        <v>70.650000000000006</v>
      </c>
      <c r="P20" s="196">
        <v>23.93</v>
      </c>
      <c r="Q20" s="196">
        <v>2.4500000000000002</v>
      </c>
      <c r="R20" s="196">
        <v>4.72</v>
      </c>
      <c r="S20" s="196">
        <v>4.6500000000000004</v>
      </c>
      <c r="T20" s="196">
        <v>0</v>
      </c>
      <c r="U20" s="196">
        <v>59.87</v>
      </c>
      <c r="V20" s="196">
        <v>2.78</v>
      </c>
      <c r="W20" s="196">
        <v>4.82</v>
      </c>
      <c r="X20" s="196">
        <v>19.28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82.89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265.10000000000002</v>
      </c>
      <c r="L21" s="196">
        <v>1.93</v>
      </c>
      <c r="M21" s="196">
        <v>51.46</v>
      </c>
      <c r="N21" s="196">
        <v>25</v>
      </c>
      <c r="O21" s="196">
        <v>70.650000000000006</v>
      </c>
      <c r="P21" s="196">
        <v>23.93</v>
      </c>
      <c r="Q21" s="196">
        <v>2.4500000000000002</v>
      </c>
      <c r="R21" s="196">
        <v>4.72</v>
      </c>
      <c r="S21" s="196">
        <v>4.6500000000000004</v>
      </c>
      <c r="T21" s="196">
        <v>0</v>
      </c>
      <c r="U21" s="196">
        <v>59.87</v>
      </c>
      <c r="V21" s="196">
        <v>2.78</v>
      </c>
      <c r="W21" s="196">
        <v>4.82</v>
      </c>
      <c r="X21" s="196">
        <v>19.28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82.89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265.10000000000002</v>
      </c>
      <c r="L22" s="196">
        <v>1.93</v>
      </c>
      <c r="M22" s="196">
        <v>51.46</v>
      </c>
      <c r="N22" s="196">
        <v>25</v>
      </c>
      <c r="O22" s="196">
        <v>70.650000000000006</v>
      </c>
      <c r="P22" s="196">
        <v>23.93</v>
      </c>
      <c r="Q22" s="196">
        <v>2.4500000000000002</v>
      </c>
      <c r="R22" s="196">
        <v>4.72</v>
      </c>
      <c r="S22" s="196">
        <v>4.6500000000000004</v>
      </c>
      <c r="T22" s="196">
        <v>0</v>
      </c>
      <c r="U22" s="196">
        <v>59.87</v>
      </c>
      <c r="V22" s="196">
        <v>2.78</v>
      </c>
      <c r="W22" s="196">
        <v>4.82</v>
      </c>
      <c r="X22" s="196">
        <v>19.28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82.89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265.10000000000002</v>
      </c>
      <c r="L23" s="196">
        <v>1.93</v>
      </c>
      <c r="M23" s="196">
        <v>51.46</v>
      </c>
      <c r="N23" s="196">
        <v>25</v>
      </c>
      <c r="O23" s="196">
        <v>70.650000000000006</v>
      </c>
      <c r="P23" s="196">
        <v>23.93</v>
      </c>
      <c r="Q23" s="196">
        <v>2.4500000000000002</v>
      </c>
      <c r="R23" s="196">
        <v>4.72</v>
      </c>
      <c r="S23" s="196">
        <v>4.6500000000000004</v>
      </c>
      <c r="T23" s="196">
        <v>0</v>
      </c>
      <c r="U23" s="196">
        <v>59.87</v>
      </c>
      <c r="V23" s="196">
        <v>2.78</v>
      </c>
      <c r="W23" s="196">
        <v>4.82</v>
      </c>
      <c r="X23" s="196">
        <v>19.28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82.89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57.84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265.10000000000002</v>
      </c>
      <c r="L24" s="196">
        <v>1.93</v>
      </c>
      <c r="M24" s="196">
        <v>51.46</v>
      </c>
      <c r="N24" s="196">
        <v>25</v>
      </c>
      <c r="O24" s="196">
        <v>70.650000000000006</v>
      </c>
      <c r="P24" s="196">
        <v>23.93</v>
      </c>
      <c r="Q24" s="196">
        <v>2.4500000000000002</v>
      </c>
      <c r="R24" s="196">
        <v>4.72</v>
      </c>
      <c r="S24" s="196">
        <v>4.6500000000000004</v>
      </c>
      <c r="T24" s="196">
        <v>0</v>
      </c>
      <c r="U24" s="196">
        <v>59.87</v>
      </c>
      <c r="V24" s="196">
        <v>2.78</v>
      </c>
      <c r="W24" s="196">
        <v>4.82</v>
      </c>
      <c r="X24" s="196">
        <v>62.46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82.89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57.84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265.10000000000002</v>
      </c>
      <c r="L25" s="196">
        <v>1.93</v>
      </c>
      <c r="M25" s="196">
        <v>51.46</v>
      </c>
      <c r="N25" s="196">
        <v>25</v>
      </c>
      <c r="O25" s="196">
        <v>70.650000000000006</v>
      </c>
      <c r="P25" s="196">
        <v>23.93</v>
      </c>
      <c r="Q25" s="196">
        <v>2.4500000000000002</v>
      </c>
      <c r="R25" s="196">
        <v>4.72</v>
      </c>
      <c r="S25" s="196">
        <v>4.6500000000000004</v>
      </c>
      <c r="T25" s="196">
        <v>0</v>
      </c>
      <c r="U25" s="196">
        <v>59.87</v>
      </c>
      <c r="V25" s="196">
        <v>2.78</v>
      </c>
      <c r="W25" s="196">
        <v>14.73</v>
      </c>
      <c r="X25" s="196">
        <v>62.46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82.89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98.33</v>
      </c>
      <c r="AQ25" s="196">
        <v>14.46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267.99</v>
      </c>
      <c r="L26" s="196">
        <v>1.93</v>
      </c>
      <c r="M26" s="196">
        <v>51.46</v>
      </c>
      <c r="N26" s="196">
        <v>25</v>
      </c>
      <c r="O26" s="196">
        <v>70.650000000000006</v>
      </c>
      <c r="P26" s="196">
        <v>23.93</v>
      </c>
      <c r="Q26" s="196">
        <v>2.4500000000000002</v>
      </c>
      <c r="R26" s="196">
        <v>8.76</v>
      </c>
      <c r="S26" s="196">
        <v>4.6500000000000004</v>
      </c>
      <c r="T26" s="196">
        <v>0</v>
      </c>
      <c r="U26" s="196">
        <v>59.87</v>
      </c>
      <c r="V26" s="196">
        <v>7.48</v>
      </c>
      <c r="W26" s="196">
        <v>14.73</v>
      </c>
      <c r="X26" s="196">
        <v>62.46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82.89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114.04</v>
      </c>
      <c r="AQ26" s="196">
        <v>33.74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335.68</v>
      </c>
      <c r="L27" s="196">
        <v>7.71</v>
      </c>
      <c r="M27" s="196">
        <v>51.46</v>
      </c>
      <c r="N27" s="196">
        <v>25</v>
      </c>
      <c r="O27" s="196">
        <v>70.650000000000006</v>
      </c>
      <c r="P27" s="196">
        <v>23.93</v>
      </c>
      <c r="Q27" s="196">
        <v>4.4000000000000004</v>
      </c>
      <c r="R27" s="196">
        <v>10.19</v>
      </c>
      <c r="S27" s="196">
        <v>10.45</v>
      </c>
      <c r="T27" s="196">
        <v>0</v>
      </c>
      <c r="U27" s="196">
        <v>59.87</v>
      </c>
      <c r="V27" s="196">
        <v>7.69</v>
      </c>
      <c r="W27" s="196">
        <v>14.73</v>
      </c>
      <c r="X27" s="196">
        <v>62.46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82.89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112.34</v>
      </c>
      <c r="AQ27" s="196">
        <v>38.19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422.23</v>
      </c>
      <c r="L28" s="196">
        <v>7.71</v>
      </c>
      <c r="M28" s="196">
        <v>51.46</v>
      </c>
      <c r="N28" s="196">
        <v>25</v>
      </c>
      <c r="O28" s="196">
        <v>70.650000000000006</v>
      </c>
      <c r="P28" s="196">
        <v>23.93</v>
      </c>
      <c r="Q28" s="196">
        <v>4.62</v>
      </c>
      <c r="R28" s="196">
        <v>11.61</v>
      </c>
      <c r="S28" s="196">
        <v>11.17</v>
      </c>
      <c r="T28" s="196">
        <v>0</v>
      </c>
      <c r="U28" s="196">
        <v>59.87</v>
      </c>
      <c r="V28" s="196">
        <v>7.68</v>
      </c>
      <c r="W28" s="196">
        <v>14.73</v>
      </c>
      <c r="X28" s="196">
        <v>62.46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82.89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117.83</v>
      </c>
      <c r="AQ28" s="196">
        <v>38.200000000000003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491.27</v>
      </c>
      <c r="L29" s="196">
        <v>7.71</v>
      </c>
      <c r="M29" s="196">
        <v>51.46</v>
      </c>
      <c r="N29" s="196">
        <v>25</v>
      </c>
      <c r="O29" s="196">
        <v>70.650000000000006</v>
      </c>
      <c r="P29" s="196">
        <v>23.93</v>
      </c>
      <c r="Q29" s="196">
        <v>4.62</v>
      </c>
      <c r="R29" s="196">
        <v>11.61</v>
      </c>
      <c r="S29" s="196">
        <v>11.17</v>
      </c>
      <c r="T29" s="196">
        <v>0</v>
      </c>
      <c r="U29" s="196">
        <v>59.87</v>
      </c>
      <c r="V29" s="196">
        <v>7.68</v>
      </c>
      <c r="W29" s="196">
        <v>14.73</v>
      </c>
      <c r="X29" s="196">
        <v>62.46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117.83</v>
      </c>
      <c r="AQ29" s="196">
        <v>38.19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491.27</v>
      </c>
      <c r="L30" s="196">
        <v>7.71</v>
      </c>
      <c r="M30" s="196">
        <v>51.46</v>
      </c>
      <c r="N30" s="196">
        <v>25</v>
      </c>
      <c r="O30" s="196">
        <v>70.650000000000006</v>
      </c>
      <c r="P30" s="196">
        <v>23.93</v>
      </c>
      <c r="Q30" s="196">
        <v>4.62</v>
      </c>
      <c r="R30" s="196">
        <v>12.9</v>
      </c>
      <c r="S30" s="196">
        <v>11.17</v>
      </c>
      <c r="T30" s="196">
        <v>0</v>
      </c>
      <c r="U30" s="196">
        <v>59.87</v>
      </c>
      <c r="V30" s="196">
        <v>7.68</v>
      </c>
      <c r="W30" s="196">
        <v>14.73</v>
      </c>
      <c r="X30" s="196">
        <v>62.46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117.83</v>
      </c>
      <c r="AQ30" s="196">
        <v>38.19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491.27</v>
      </c>
      <c r="L31" s="196">
        <v>7.71</v>
      </c>
      <c r="M31" s="196">
        <v>56.65</v>
      </c>
      <c r="N31" s="196">
        <v>25</v>
      </c>
      <c r="O31" s="196">
        <v>70.650000000000006</v>
      </c>
      <c r="P31" s="196">
        <v>23.93</v>
      </c>
      <c r="Q31" s="196">
        <v>4.62</v>
      </c>
      <c r="R31" s="196">
        <v>13.03</v>
      </c>
      <c r="S31" s="196">
        <v>11.17</v>
      </c>
      <c r="T31" s="196">
        <v>0</v>
      </c>
      <c r="U31" s="196">
        <v>59.87</v>
      </c>
      <c r="V31" s="196">
        <v>7.68</v>
      </c>
      <c r="W31" s="196">
        <v>14.73</v>
      </c>
      <c r="X31" s="196">
        <v>62.46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117.83</v>
      </c>
      <c r="AQ31" s="196">
        <v>38.19</v>
      </c>
      <c r="AR31" s="196">
        <v>5.71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476.92</v>
      </c>
      <c r="L32" s="196">
        <v>7.67</v>
      </c>
      <c r="M32" s="196">
        <v>61.45</v>
      </c>
      <c r="N32" s="196">
        <v>25</v>
      </c>
      <c r="O32" s="196">
        <v>70.650000000000006</v>
      </c>
      <c r="P32" s="196">
        <v>23.93</v>
      </c>
      <c r="Q32" s="196">
        <v>4.62</v>
      </c>
      <c r="R32" s="196">
        <v>14.29</v>
      </c>
      <c r="S32" s="196">
        <v>11.16</v>
      </c>
      <c r="T32" s="196">
        <v>0</v>
      </c>
      <c r="U32" s="196">
        <v>59.87</v>
      </c>
      <c r="V32" s="196">
        <v>7.68</v>
      </c>
      <c r="W32" s="196">
        <v>14.73</v>
      </c>
      <c r="X32" s="196">
        <v>62.46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117.83</v>
      </c>
      <c r="AQ32" s="196">
        <v>38.19</v>
      </c>
      <c r="AR32" s="196">
        <v>10.89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491.05</v>
      </c>
      <c r="L33" s="196">
        <v>7.71</v>
      </c>
      <c r="M33" s="196">
        <v>61.48</v>
      </c>
      <c r="N33" s="196">
        <v>25</v>
      </c>
      <c r="O33" s="196">
        <v>70.650000000000006</v>
      </c>
      <c r="P33" s="196">
        <v>23.93</v>
      </c>
      <c r="Q33" s="196">
        <v>4.62</v>
      </c>
      <c r="R33" s="196">
        <v>14.45</v>
      </c>
      <c r="S33" s="196">
        <v>11.17</v>
      </c>
      <c r="T33" s="196">
        <v>0</v>
      </c>
      <c r="U33" s="196">
        <v>59.87</v>
      </c>
      <c r="V33" s="196">
        <v>7.68</v>
      </c>
      <c r="W33" s="196">
        <v>14.73</v>
      </c>
      <c r="X33" s="196">
        <v>62.46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117.83</v>
      </c>
      <c r="AQ33" s="196">
        <v>38.19</v>
      </c>
      <c r="AR33" s="196">
        <v>17.91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491.05</v>
      </c>
      <c r="L34" s="196">
        <v>7.71</v>
      </c>
      <c r="M34" s="196">
        <v>61.48</v>
      </c>
      <c r="N34" s="196">
        <v>25</v>
      </c>
      <c r="O34" s="196">
        <v>70.650000000000006</v>
      </c>
      <c r="P34" s="196">
        <v>23.93</v>
      </c>
      <c r="Q34" s="196">
        <v>4.62</v>
      </c>
      <c r="R34" s="196">
        <v>15.88</v>
      </c>
      <c r="S34" s="196">
        <v>11.17</v>
      </c>
      <c r="T34" s="196">
        <v>0</v>
      </c>
      <c r="U34" s="196">
        <v>59.87</v>
      </c>
      <c r="V34" s="196">
        <v>7.68</v>
      </c>
      <c r="W34" s="196">
        <v>14.73</v>
      </c>
      <c r="X34" s="196">
        <v>62.46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117.83</v>
      </c>
      <c r="AQ34" s="196">
        <v>38.19</v>
      </c>
      <c r="AR34" s="196">
        <v>36.82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491.05</v>
      </c>
      <c r="L35" s="196">
        <v>7.71</v>
      </c>
      <c r="M35" s="196">
        <v>61.48</v>
      </c>
      <c r="N35" s="196">
        <v>25</v>
      </c>
      <c r="O35" s="196">
        <v>70.650000000000006</v>
      </c>
      <c r="P35" s="196">
        <v>23.93</v>
      </c>
      <c r="Q35" s="196">
        <v>4.62</v>
      </c>
      <c r="R35" s="196">
        <v>15.88</v>
      </c>
      <c r="S35" s="196">
        <v>11.17</v>
      </c>
      <c r="T35" s="196">
        <v>0</v>
      </c>
      <c r="U35" s="196">
        <v>59.87</v>
      </c>
      <c r="V35" s="196">
        <v>7.68</v>
      </c>
      <c r="W35" s="196">
        <v>14.73</v>
      </c>
      <c r="X35" s="196">
        <v>62.46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111.62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117.83</v>
      </c>
      <c r="AQ35" s="196">
        <v>38.19</v>
      </c>
      <c r="AR35" s="196">
        <v>44.49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491.05</v>
      </c>
      <c r="L36" s="196">
        <v>7.71</v>
      </c>
      <c r="M36" s="196">
        <v>61.48</v>
      </c>
      <c r="N36" s="196">
        <v>25</v>
      </c>
      <c r="O36" s="196">
        <v>70.650000000000006</v>
      </c>
      <c r="P36" s="196">
        <v>23.93</v>
      </c>
      <c r="Q36" s="196">
        <v>4.62</v>
      </c>
      <c r="R36" s="196">
        <v>17.88</v>
      </c>
      <c r="S36" s="196">
        <v>11.17</v>
      </c>
      <c r="T36" s="196">
        <v>0</v>
      </c>
      <c r="U36" s="196">
        <v>59.87</v>
      </c>
      <c r="V36" s="196">
        <v>7.68</v>
      </c>
      <c r="W36" s="196">
        <v>14.73</v>
      </c>
      <c r="X36" s="196">
        <v>62.46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111.62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117.83</v>
      </c>
      <c r="AQ36" s="196">
        <v>38.19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491.05</v>
      </c>
      <c r="L37" s="196">
        <v>7.71</v>
      </c>
      <c r="M37" s="196">
        <v>61.48</v>
      </c>
      <c r="N37" s="196">
        <v>25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59.87</v>
      </c>
      <c r="V37" s="196">
        <v>7.68</v>
      </c>
      <c r="W37" s="196">
        <v>14.73</v>
      </c>
      <c r="X37" s="196">
        <v>62.46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111.62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117.83</v>
      </c>
      <c r="AQ37" s="196">
        <v>38.19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491.05</v>
      </c>
      <c r="L38" s="196">
        <v>7.71</v>
      </c>
      <c r="M38" s="196">
        <v>61.48</v>
      </c>
      <c r="N38" s="196">
        <v>25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59.87</v>
      </c>
      <c r="V38" s="196">
        <v>7.68</v>
      </c>
      <c r="W38" s="196">
        <v>14.73</v>
      </c>
      <c r="X38" s="196">
        <v>62.46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111.62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117.83</v>
      </c>
      <c r="AQ38" s="196">
        <v>38.19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491.05</v>
      </c>
      <c r="L39" s="196">
        <v>7.71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59.87</v>
      </c>
      <c r="V39" s="196">
        <v>7.68</v>
      </c>
      <c r="W39" s="196">
        <v>14.73</v>
      </c>
      <c r="X39" s="196">
        <v>62.46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111.62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117.83</v>
      </c>
      <c r="AQ39" s="196">
        <v>38.19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491.05</v>
      </c>
      <c r="L40" s="196">
        <v>7.71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59.87</v>
      </c>
      <c r="V40" s="196">
        <v>7.68</v>
      </c>
      <c r="W40" s="196">
        <v>14.73</v>
      </c>
      <c r="X40" s="196">
        <v>62.46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117.83</v>
      </c>
      <c r="AQ40" s="196">
        <v>38.19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491.05</v>
      </c>
      <c r="L41" s="196">
        <v>7.71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59.87</v>
      </c>
      <c r="V41" s="196">
        <v>7.68</v>
      </c>
      <c r="W41" s="196">
        <v>14.73</v>
      </c>
      <c r="X41" s="196">
        <v>62.46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117.83</v>
      </c>
      <c r="AQ41" s="196">
        <v>38.19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491.05</v>
      </c>
      <c r="L42" s="196">
        <v>7.71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59.87</v>
      </c>
      <c r="V42" s="196">
        <v>7.68</v>
      </c>
      <c r="W42" s="196">
        <v>14.73</v>
      </c>
      <c r="X42" s="196">
        <v>62.46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117.83</v>
      </c>
      <c r="AQ42" s="196">
        <v>38.19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491.05</v>
      </c>
      <c r="L43" s="196">
        <v>7.71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59.87</v>
      </c>
      <c r="V43" s="196">
        <v>7.68</v>
      </c>
      <c r="W43" s="196">
        <v>14.73</v>
      </c>
      <c r="X43" s="196">
        <v>62.46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111.62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117.83</v>
      </c>
      <c r="AQ43" s="196">
        <v>38.19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491.05</v>
      </c>
      <c r="L44" s="196">
        <v>7.71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59.87</v>
      </c>
      <c r="V44" s="196">
        <v>7.68</v>
      </c>
      <c r="W44" s="196">
        <v>14.73</v>
      </c>
      <c r="X44" s="196">
        <v>62.46</v>
      </c>
      <c r="Y44" s="196">
        <v>0</v>
      </c>
      <c r="Z44">
        <v>0</v>
      </c>
      <c r="AA44" s="196">
        <v>0</v>
      </c>
      <c r="AB44" s="196">
        <v>1.41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111.62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117.83</v>
      </c>
      <c r="AQ44" s="196">
        <v>38.19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491.05</v>
      </c>
      <c r="L45" s="196">
        <v>7.71</v>
      </c>
      <c r="M45" s="196">
        <v>61.48</v>
      </c>
      <c r="N45" s="196">
        <v>25</v>
      </c>
      <c r="O45" s="196">
        <v>70.650000000000006</v>
      </c>
      <c r="P45" s="196">
        <v>21.14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59.87</v>
      </c>
      <c r="V45" s="196">
        <v>7.68</v>
      </c>
      <c r="W45" s="196">
        <v>14.73</v>
      </c>
      <c r="X45" s="196">
        <v>62.46</v>
      </c>
      <c r="Y45" s="196">
        <v>0</v>
      </c>
      <c r="Z45">
        <v>0</v>
      </c>
      <c r="AA45" s="196">
        <v>0</v>
      </c>
      <c r="AB45" s="196">
        <v>1.41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111.62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117.83</v>
      </c>
      <c r="AQ45" s="196">
        <v>38.19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491.05</v>
      </c>
      <c r="L46" s="196">
        <v>7.71</v>
      </c>
      <c r="M46" s="196">
        <v>61.48</v>
      </c>
      <c r="N46" s="196">
        <v>25</v>
      </c>
      <c r="O46" s="196">
        <v>70.650000000000006</v>
      </c>
      <c r="P46" s="196">
        <v>21.14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59.87</v>
      </c>
      <c r="V46" s="196">
        <v>7.68</v>
      </c>
      <c r="W46" s="196">
        <v>14.73</v>
      </c>
      <c r="X46" s="196">
        <v>62.46</v>
      </c>
      <c r="Y46" s="196">
        <v>0</v>
      </c>
      <c r="Z46">
        <v>0</v>
      </c>
      <c r="AA46" s="196">
        <v>0</v>
      </c>
      <c r="AB46" s="196">
        <v>3.62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111.62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117.83</v>
      </c>
      <c r="AQ46" s="196">
        <v>38.19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491.05</v>
      </c>
      <c r="L47" s="196">
        <v>7.71</v>
      </c>
      <c r="M47" s="196">
        <v>61.48</v>
      </c>
      <c r="N47" s="196">
        <v>25</v>
      </c>
      <c r="O47" s="196">
        <v>70.650000000000006</v>
      </c>
      <c r="P47" s="196">
        <v>21.14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59.87</v>
      </c>
      <c r="V47" s="196">
        <v>7.68</v>
      </c>
      <c r="W47" s="196">
        <v>14.73</v>
      </c>
      <c r="X47" s="196">
        <v>62.46</v>
      </c>
      <c r="Y47" s="196">
        <v>0</v>
      </c>
      <c r="Z47">
        <v>0</v>
      </c>
      <c r="AA47" s="196">
        <v>0</v>
      </c>
      <c r="AB47" s="196">
        <v>3.62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101.78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117.83</v>
      </c>
      <c r="AQ47" s="196">
        <v>38.19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491.05</v>
      </c>
      <c r="L48" s="196">
        <v>7.71</v>
      </c>
      <c r="M48" s="196">
        <v>61.48</v>
      </c>
      <c r="N48" s="196">
        <v>25</v>
      </c>
      <c r="O48" s="196">
        <v>70.650000000000006</v>
      </c>
      <c r="P48" s="196">
        <v>21.14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59.87</v>
      </c>
      <c r="V48" s="196">
        <v>7.68</v>
      </c>
      <c r="W48" s="196">
        <v>14.73</v>
      </c>
      <c r="X48" s="196">
        <v>62.46</v>
      </c>
      <c r="Y48" s="196">
        <v>0</v>
      </c>
      <c r="Z48">
        <v>0</v>
      </c>
      <c r="AA48" s="196">
        <v>0</v>
      </c>
      <c r="AB48" s="196">
        <v>3.62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101.78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117.83</v>
      </c>
      <c r="AQ48" s="196">
        <v>38.19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491.05</v>
      </c>
      <c r="L49" s="196">
        <v>7.71</v>
      </c>
      <c r="M49" s="196">
        <v>61.48</v>
      </c>
      <c r="N49" s="196">
        <v>25</v>
      </c>
      <c r="O49" s="196">
        <v>70.650000000000006</v>
      </c>
      <c r="P49" s="196">
        <v>21.14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59.87</v>
      </c>
      <c r="V49" s="196">
        <v>7.68</v>
      </c>
      <c r="W49" s="196">
        <v>14.73</v>
      </c>
      <c r="X49" s="196">
        <v>62.46</v>
      </c>
      <c r="Y49" s="196">
        <v>0</v>
      </c>
      <c r="Z49">
        <v>0</v>
      </c>
      <c r="AA49" s="196">
        <v>0</v>
      </c>
      <c r="AB49" s="196">
        <v>8.0399999999999991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117.83</v>
      </c>
      <c r="AQ49" s="196">
        <v>38.19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491.28</v>
      </c>
      <c r="L50" s="196">
        <v>7.71</v>
      </c>
      <c r="M50" s="196">
        <v>61.48</v>
      </c>
      <c r="N50" s="196">
        <v>25</v>
      </c>
      <c r="O50" s="196">
        <v>70.650000000000006</v>
      </c>
      <c r="P50" s="196">
        <v>21.14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59.87</v>
      </c>
      <c r="V50" s="196">
        <v>7.68</v>
      </c>
      <c r="W50" s="196">
        <v>14.73</v>
      </c>
      <c r="X50" s="196">
        <v>62.46</v>
      </c>
      <c r="Y50" s="196">
        <v>0</v>
      </c>
      <c r="Z50">
        <v>0</v>
      </c>
      <c r="AA50" s="196">
        <v>0</v>
      </c>
      <c r="AB50" s="196">
        <v>8.0399999999999991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117.83</v>
      </c>
      <c r="AQ50" s="196">
        <v>38.19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491.28</v>
      </c>
      <c r="L51" s="196">
        <v>7.71</v>
      </c>
      <c r="M51" s="196">
        <v>61.48</v>
      </c>
      <c r="N51" s="196">
        <v>25</v>
      </c>
      <c r="O51" s="196">
        <v>70.650000000000006</v>
      </c>
      <c r="P51" s="196">
        <v>21.14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59.87</v>
      </c>
      <c r="V51" s="196">
        <v>7.68</v>
      </c>
      <c r="W51" s="196">
        <v>14.73</v>
      </c>
      <c r="X51" s="196">
        <v>62.46</v>
      </c>
      <c r="Y51" s="196">
        <v>0</v>
      </c>
      <c r="Z51">
        <v>0</v>
      </c>
      <c r="AA51" s="196">
        <v>0</v>
      </c>
      <c r="AB51" s="196">
        <v>8.0399999999999991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106.7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117.83</v>
      </c>
      <c r="AQ51" s="196">
        <v>38.19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491.28</v>
      </c>
      <c r="L52" s="196">
        <v>7.71</v>
      </c>
      <c r="M52" s="196">
        <v>61.48</v>
      </c>
      <c r="N52" s="196">
        <v>25</v>
      </c>
      <c r="O52" s="196">
        <v>70.650000000000006</v>
      </c>
      <c r="P52" s="196">
        <v>21.14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59.87</v>
      </c>
      <c r="V52" s="196">
        <v>7.68</v>
      </c>
      <c r="W52" s="196">
        <v>14.73</v>
      </c>
      <c r="X52" s="196">
        <v>62.46</v>
      </c>
      <c r="Y52" s="196">
        <v>0</v>
      </c>
      <c r="Z52">
        <v>0</v>
      </c>
      <c r="AA52" s="196">
        <v>0</v>
      </c>
      <c r="AB52" s="196">
        <v>10.25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106.7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117.83</v>
      </c>
      <c r="AQ52" s="196">
        <v>38.200000000000003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491.28</v>
      </c>
      <c r="L53" s="196">
        <v>7.66</v>
      </c>
      <c r="M53" s="196">
        <v>61.48</v>
      </c>
      <c r="N53" s="196">
        <v>25</v>
      </c>
      <c r="O53" s="196">
        <v>70.650000000000006</v>
      </c>
      <c r="P53" s="196">
        <v>21.14</v>
      </c>
      <c r="Q53" s="196">
        <v>4.3</v>
      </c>
      <c r="R53" s="196">
        <v>17.95</v>
      </c>
      <c r="S53" s="196">
        <v>9.8000000000000007</v>
      </c>
      <c r="T53" s="196">
        <v>0</v>
      </c>
      <c r="U53" s="196">
        <v>59.87</v>
      </c>
      <c r="V53" s="196">
        <v>7.68</v>
      </c>
      <c r="W53" s="196">
        <v>14.73</v>
      </c>
      <c r="X53" s="196">
        <v>62.46</v>
      </c>
      <c r="Y53" s="196">
        <v>0</v>
      </c>
      <c r="Z53">
        <v>0</v>
      </c>
      <c r="AA53" s="196">
        <v>0</v>
      </c>
      <c r="AB53" s="196">
        <v>12.46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106.7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117.83</v>
      </c>
      <c r="AQ53" s="196">
        <v>38.380000000000003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491.27</v>
      </c>
      <c r="L54" s="196">
        <v>7.71</v>
      </c>
      <c r="M54" s="196">
        <v>61.48</v>
      </c>
      <c r="N54" s="196">
        <v>25</v>
      </c>
      <c r="O54" s="196">
        <v>70.650000000000006</v>
      </c>
      <c r="P54" s="196">
        <v>21.14</v>
      </c>
      <c r="Q54" s="196">
        <v>4.62</v>
      </c>
      <c r="R54" s="196">
        <v>17.95</v>
      </c>
      <c r="S54" s="196">
        <v>11.18</v>
      </c>
      <c r="T54" s="196">
        <v>0</v>
      </c>
      <c r="U54" s="196">
        <v>59.87</v>
      </c>
      <c r="V54" s="196">
        <v>7.68</v>
      </c>
      <c r="W54" s="196">
        <v>14.73</v>
      </c>
      <c r="X54" s="196">
        <v>62.46</v>
      </c>
      <c r="Y54" s="196">
        <v>0</v>
      </c>
      <c r="Z54">
        <v>0</v>
      </c>
      <c r="AA54" s="196">
        <v>0</v>
      </c>
      <c r="AB54" s="196">
        <v>12.46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126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117.83</v>
      </c>
      <c r="AQ54" s="196">
        <v>38.380000000000003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491.27</v>
      </c>
      <c r="L55" s="196">
        <v>8</v>
      </c>
      <c r="M55" s="196">
        <v>61.48</v>
      </c>
      <c r="N55" s="196">
        <v>25</v>
      </c>
      <c r="O55" s="196">
        <v>70.650000000000006</v>
      </c>
      <c r="P55" s="196">
        <v>21.14</v>
      </c>
      <c r="Q55" s="196">
        <v>4.79</v>
      </c>
      <c r="R55" s="196">
        <v>17.95</v>
      </c>
      <c r="S55" s="196">
        <v>11.17</v>
      </c>
      <c r="T55" s="196">
        <v>0</v>
      </c>
      <c r="U55" s="196">
        <v>59.87</v>
      </c>
      <c r="V55" s="196">
        <v>7.68</v>
      </c>
      <c r="W55" s="196">
        <v>14.73</v>
      </c>
      <c r="X55" s="196">
        <v>62.46</v>
      </c>
      <c r="Y55" s="196">
        <v>0</v>
      </c>
      <c r="Z55">
        <v>0</v>
      </c>
      <c r="AA55" s="196">
        <v>0</v>
      </c>
      <c r="AB55" s="196">
        <v>12.46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75.349999999999994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117.83</v>
      </c>
      <c r="AQ55" s="196">
        <v>38.19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491.27</v>
      </c>
      <c r="L56" s="196">
        <v>7.71</v>
      </c>
      <c r="M56" s="196">
        <v>61.48</v>
      </c>
      <c r="N56" s="196">
        <v>25</v>
      </c>
      <c r="O56" s="196">
        <v>70.650000000000006</v>
      </c>
      <c r="P56" s="196">
        <v>21.14</v>
      </c>
      <c r="Q56" s="196">
        <v>4.6399999999999997</v>
      </c>
      <c r="R56" s="196">
        <v>17.95</v>
      </c>
      <c r="S56" s="196">
        <v>11.17</v>
      </c>
      <c r="T56" s="196">
        <v>0</v>
      </c>
      <c r="U56" s="196">
        <v>59.87</v>
      </c>
      <c r="V56" s="196">
        <v>7.68</v>
      </c>
      <c r="W56" s="196">
        <v>14.73</v>
      </c>
      <c r="X56" s="196">
        <v>62.46</v>
      </c>
      <c r="Y56" s="196">
        <v>0</v>
      </c>
      <c r="Z56">
        <v>0</v>
      </c>
      <c r="AA56" s="196">
        <v>0</v>
      </c>
      <c r="AB56" s="196">
        <v>12.46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75.349999999999994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117.83</v>
      </c>
      <c r="AQ56" s="196">
        <v>38.19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491.27</v>
      </c>
      <c r="L57" s="196">
        <v>7.71</v>
      </c>
      <c r="M57" s="196">
        <v>61.48</v>
      </c>
      <c r="N57" s="196">
        <v>25</v>
      </c>
      <c r="O57" s="196">
        <v>70.650000000000006</v>
      </c>
      <c r="P57" s="196">
        <v>21.14</v>
      </c>
      <c r="Q57" s="196">
        <v>4.62</v>
      </c>
      <c r="R57" s="196">
        <v>17.95</v>
      </c>
      <c r="S57" s="196">
        <v>11.17</v>
      </c>
      <c r="T57" s="196">
        <v>0</v>
      </c>
      <c r="U57" s="196">
        <v>59.87</v>
      </c>
      <c r="V57" s="196">
        <v>7.68</v>
      </c>
      <c r="W57" s="196">
        <v>14.73</v>
      </c>
      <c r="X57" s="196">
        <v>62.46</v>
      </c>
      <c r="Y57" s="196">
        <v>0</v>
      </c>
      <c r="Z57">
        <v>0</v>
      </c>
      <c r="AA57" s="196">
        <v>0</v>
      </c>
      <c r="AB57" s="196">
        <v>12.46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75.349999999999994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117.83</v>
      </c>
      <c r="AQ57" s="196">
        <v>38.19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491.27</v>
      </c>
      <c r="L58" s="196">
        <v>7.71</v>
      </c>
      <c r="M58" s="196">
        <v>61.48</v>
      </c>
      <c r="N58" s="196">
        <v>25</v>
      </c>
      <c r="O58" s="196">
        <v>70.650000000000006</v>
      </c>
      <c r="P58" s="196">
        <v>21.14</v>
      </c>
      <c r="Q58" s="196">
        <v>4.62</v>
      </c>
      <c r="R58" s="196">
        <v>17.95</v>
      </c>
      <c r="S58" s="196">
        <v>11.17</v>
      </c>
      <c r="T58" s="196">
        <v>0</v>
      </c>
      <c r="U58" s="196">
        <v>59.87</v>
      </c>
      <c r="V58" s="196">
        <v>7.68</v>
      </c>
      <c r="W58" s="196">
        <v>14.73</v>
      </c>
      <c r="X58" s="196">
        <v>62.46</v>
      </c>
      <c r="Y58" s="196">
        <v>0</v>
      </c>
      <c r="Z58">
        <v>0</v>
      </c>
      <c r="AA58" s="196">
        <v>0</v>
      </c>
      <c r="AB58" s="196">
        <v>12.46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75.349999999999994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117.83</v>
      </c>
      <c r="AQ58" s="196">
        <v>38.19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491.27</v>
      </c>
      <c r="L59" s="196">
        <v>7.71</v>
      </c>
      <c r="M59" s="196">
        <v>61.48</v>
      </c>
      <c r="N59" s="196">
        <v>25</v>
      </c>
      <c r="O59" s="196">
        <v>70.650000000000006</v>
      </c>
      <c r="P59" s="196">
        <v>21.14</v>
      </c>
      <c r="Q59" s="196">
        <v>4.62</v>
      </c>
      <c r="R59" s="196">
        <v>17.95</v>
      </c>
      <c r="S59" s="196">
        <v>11.17</v>
      </c>
      <c r="T59" s="196">
        <v>0</v>
      </c>
      <c r="U59" s="196">
        <v>59.87</v>
      </c>
      <c r="V59" s="196">
        <v>7.68</v>
      </c>
      <c r="W59" s="196">
        <v>14.73</v>
      </c>
      <c r="X59" s="196">
        <v>62.46</v>
      </c>
      <c r="Y59" s="196">
        <v>0</v>
      </c>
      <c r="Z59">
        <v>0</v>
      </c>
      <c r="AA59" s="196">
        <v>0</v>
      </c>
      <c r="AB59" s="196">
        <v>12.46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75.349999999999994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117.83</v>
      </c>
      <c r="AQ59" s="196">
        <v>38.19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491.27</v>
      </c>
      <c r="L60" s="196">
        <v>7.71</v>
      </c>
      <c r="M60" s="196">
        <v>61.48</v>
      </c>
      <c r="N60" s="196">
        <v>25</v>
      </c>
      <c r="O60" s="196">
        <v>70.650000000000006</v>
      </c>
      <c r="P60" s="196">
        <v>21.14</v>
      </c>
      <c r="Q60" s="196">
        <v>4.62</v>
      </c>
      <c r="R60" s="196">
        <v>17.95</v>
      </c>
      <c r="S60" s="196">
        <v>11.17</v>
      </c>
      <c r="T60" s="196">
        <v>0</v>
      </c>
      <c r="U60" s="196">
        <v>59.87</v>
      </c>
      <c r="V60" s="196">
        <v>7.68</v>
      </c>
      <c r="W60" s="196">
        <v>14.73</v>
      </c>
      <c r="X60" s="196">
        <v>62.46</v>
      </c>
      <c r="Y60" s="196">
        <v>0</v>
      </c>
      <c r="Z60">
        <v>0</v>
      </c>
      <c r="AA60" s="196">
        <v>0</v>
      </c>
      <c r="AB60" s="196">
        <v>12.46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75.349999999999994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117.83</v>
      </c>
      <c r="AQ60" s="196">
        <v>38.19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491.27</v>
      </c>
      <c r="L61" s="196">
        <v>7.71</v>
      </c>
      <c r="M61" s="196">
        <v>61.48</v>
      </c>
      <c r="N61" s="196">
        <v>25</v>
      </c>
      <c r="O61" s="196">
        <v>70.650000000000006</v>
      </c>
      <c r="P61" s="196">
        <v>21.14</v>
      </c>
      <c r="Q61" s="196">
        <v>4.62</v>
      </c>
      <c r="R61" s="196">
        <v>17.95</v>
      </c>
      <c r="S61" s="196">
        <v>11.17</v>
      </c>
      <c r="T61" s="196">
        <v>0</v>
      </c>
      <c r="U61" s="196">
        <v>59.87</v>
      </c>
      <c r="V61" s="196">
        <v>7.68</v>
      </c>
      <c r="W61" s="196">
        <v>14.73</v>
      </c>
      <c r="X61" s="196">
        <v>62.46</v>
      </c>
      <c r="Y61" s="196">
        <v>0</v>
      </c>
      <c r="Z61">
        <v>0</v>
      </c>
      <c r="AA61" s="196">
        <v>15.69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117.83</v>
      </c>
      <c r="AQ61" s="196">
        <v>38.19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491.27</v>
      </c>
      <c r="L62" s="196">
        <v>7.71</v>
      </c>
      <c r="M62" s="196">
        <v>61.48</v>
      </c>
      <c r="N62" s="196">
        <v>25</v>
      </c>
      <c r="O62" s="196">
        <v>70.650000000000006</v>
      </c>
      <c r="P62" s="196">
        <v>21.14</v>
      </c>
      <c r="Q62" s="196">
        <v>4.62</v>
      </c>
      <c r="R62" s="196">
        <v>17.95</v>
      </c>
      <c r="S62" s="196">
        <v>11.17</v>
      </c>
      <c r="T62" s="196">
        <v>0</v>
      </c>
      <c r="U62" s="196">
        <v>59.87</v>
      </c>
      <c r="V62" s="196">
        <v>7.68</v>
      </c>
      <c r="W62" s="196">
        <v>14.73</v>
      </c>
      <c r="X62" s="196">
        <v>62.46</v>
      </c>
      <c r="Y62" s="196">
        <v>0</v>
      </c>
      <c r="Z62">
        <v>0</v>
      </c>
      <c r="AA62" s="196">
        <v>15.69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117.83</v>
      </c>
      <c r="AQ62" s="196">
        <v>38.19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491.27</v>
      </c>
      <c r="L63" s="196">
        <v>7.71</v>
      </c>
      <c r="M63" s="196">
        <v>61.48</v>
      </c>
      <c r="N63" s="196">
        <v>25</v>
      </c>
      <c r="O63" s="196">
        <v>70.650000000000006</v>
      </c>
      <c r="P63" s="196">
        <v>21.14</v>
      </c>
      <c r="Q63" s="196">
        <v>4.62</v>
      </c>
      <c r="R63" s="196">
        <v>17.95</v>
      </c>
      <c r="S63" s="196">
        <v>11.17</v>
      </c>
      <c r="T63" s="196">
        <v>0</v>
      </c>
      <c r="U63" s="196">
        <v>59.87</v>
      </c>
      <c r="V63" s="196">
        <v>7.68</v>
      </c>
      <c r="W63" s="196">
        <v>14.73</v>
      </c>
      <c r="X63" s="196">
        <v>62.46</v>
      </c>
      <c r="Y63" s="196">
        <v>0</v>
      </c>
      <c r="Z63">
        <v>0</v>
      </c>
      <c r="AA63" s="196">
        <v>15.69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75.349999999999994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117.83</v>
      </c>
      <c r="AQ63" s="196">
        <v>38.19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491.27</v>
      </c>
      <c r="L64" s="196">
        <v>7.71</v>
      </c>
      <c r="M64" s="196">
        <v>61.48</v>
      </c>
      <c r="N64" s="196">
        <v>25</v>
      </c>
      <c r="O64" s="196">
        <v>70.650000000000006</v>
      </c>
      <c r="P64" s="196">
        <v>21.14</v>
      </c>
      <c r="Q64" s="196">
        <v>4.62</v>
      </c>
      <c r="R64" s="196">
        <v>17.95</v>
      </c>
      <c r="S64" s="196">
        <v>11.17</v>
      </c>
      <c r="T64" s="196">
        <v>0</v>
      </c>
      <c r="U64" s="196">
        <v>59.87</v>
      </c>
      <c r="V64" s="196">
        <v>7.68</v>
      </c>
      <c r="W64" s="196">
        <v>14.73</v>
      </c>
      <c r="X64" s="196">
        <v>62.46</v>
      </c>
      <c r="Y64" s="196">
        <v>0</v>
      </c>
      <c r="Z64">
        <v>0</v>
      </c>
      <c r="AA64" s="196">
        <v>15.69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75.349999999999994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117.83</v>
      </c>
      <c r="AQ64" s="196">
        <v>38.19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491.27</v>
      </c>
      <c r="L65" s="196">
        <v>7.71</v>
      </c>
      <c r="M65" s="196">
        <v>61.48</v>
      </c>
      <c r="N65" s="196">
        <v>25</v>
      </c>
      <c r="O65" s="196">
        <v>70.650000000000006</v>
      </c>
      <c r="P65" s="196">
        <v>21.14</v>
      </c>
      <c r="Q65" s="196">
        <v>4.62</v>
      </c>
      <c r="R65" s="196">
        <v>17.95</v>
      </c>
      <c r="S65" s="196">
        <v>11.17</v>
      </c>
      <c r="T65" s="196">
        <v>0</v>
      </c>
      <c r="U65" s="196">
        <v>59.87</v>
      </c>
      <c r="V65" s="196">
        <v>7.68</v>
      </c>
      <c r="W65" s="196">
        <v>14.73</v>
      </c>
      <c r="X65" s="196">
        <v>62.46</v>
      </c>
      <c r="Y65" s="196">
        <v>0</v>
      </c>
      <c r="Z65">
        <v>0</v>
      </c>
      <c r="AA65" s="196">
        <v>15.69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75.349999999999994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100.58</v>
      </c>
      <c r="AQ65" s="196">
        <v>38.19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491.27</v>
      </c>
      <c r="L66" s="196">
        <v>7.71</v>
      </c>
      <c r="M66" s="196">
        <v>61.48</v>
      </c>
      <c r="N66" s="196">
        <v>25</v>
      </c>
      <c r="O66" s="196">
        <v>70.650000000000006</v>
      </c>
      <c r="P66" s="196">
        <v>21.14</v>
      </c>
      <c r="Q66" s="196">
        <v>4.62</v>
      </c>
      <c r="R66" s="196">
        <v>17.95</v>
      </c>
      <c r="S66" s="196">
        <v>11.17</v>
      </c>
      <c r="T66" s="196">
        <v>0</v>
      </c>
      <c r="U66" s="196">
        <v>59.87</v>
      </c>
      <c r="V66" s="196">
        <v>7.68</v>
      </c>
      <c r="W66" s="196">
        <v>14.73</v>
      </c>
      <c r="X66" s="196">
        <v>62.46</v>
      </c>
      <c r="Y66" s="196">
        <v>0</v>
      </c>
      <c r="Z66">
        <v>0</v>
      </c>
      <c r="AA66" s="196">
        <v>15.69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75.349999999999994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100.58</v>
      </c>
      <c r="AQ66" s="196">
        <v>38.19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491.27</v>
      </c>
      <c r="L67" s="196">
        <v>7.71</v>
      </c>
      <c r="M67" s="196">
        <v>61.48</v>
      </c>
      <c r="N67" s="196">
        <v>25</v>
      </c>
      <c r="O67" s="196">
        <v>70.650000000000006</v>
      </c>
      <c r="P67" s="196">
        <v>21.14</v>
      </c>
      <c r="Q67" s="196">
        <v>4.62</v>
      </c>
      <c r="R67" s="196">
        <v>17.95</v>
      </c>
      <c r="S67" s="196">
        <v>11.17</v>
      </c>
      <c r="T67" s="196">
        <v>0</v>
      </c>
      <c r="U67" s="196">
        <v>59.87</v>
      </c>
      <c r="V67" s="196">
        <v>7.68</v>
      </c>
      <c r="W67" s="196">
        <v>14.73</v>
      </c>
      <c r="X67" s="196">
        <v>62.46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126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100.58</v>
      </c>
      <c r="AQ67" s="196">
        <v>38.19</v>
      </c>
      <c r="AR67" s="196">
        <v>30.96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491.27</v>
      </c>
      <c r="L68" s="196">
        <v>7.71</v>
      </c>
      <c r="M68" s="196">
        <v>61.48</v>
      </c>
      <c r="N68" s="196">
        <v>25</v>
      </c>
      <c r="O68" s="196">
        <v>70.650000000000006</v>
      </c>
      <c r="P68" s="196">
        <v>21.14</v>
      </c>
      <c r="Q68" s="196">
        <v>4.62</v>
      </c>
      <c r="R68" s="196">
        <v>17.95</v>
      </c>
      <c r="S68" s="196">
        <v>11.17</v>
      </c>
      <c r="T68" s="196">
        <v>0</v>
      </c>
      <c r="U68" s="196">
        <v>59.87</v>
      </c>
      <c r="V68" s="196">
        <v>7.68</v>
      </c>
      <c r="W68" s="196">
        <v>14.73</v>
      </c>
      <c r="X68" s="196">
        <v>62.46</v>
      </c>
      <c r="Y68" s="196">
        <v>0</v>
      </c>
      <c r="Z68">
        <v>0</v>
      </c>
      <c r="AA68" s="196">
        <v>15.69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126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100.58</v>
      </c>
      <c r="AQ68" s="196">
        <v>38.19</v>
      </c>
      <c r="AR68" s="196">
        <v>10.210000000000001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491.05</v>
      </c>
      <c r="L69" s="196">
        <v>7.71</v>
      </c>
      <c r="M69" s="196">
        <v>61.48</v>
      </c>
      <c r="N69" s="196">
        <v>25</v>
      </c>
      <c r="O69" s="196">
        <v>70.650000000000006</v>
      </c>
      <c r="P69" s="196">
        <v>21.14</v>
      </c>
      <c r="Q69" s="196">
        <v>4.62</v>
      </c>
      <c r="R69" s="196">
        <v>17.95</v>
      </c>
      <c r="S69" s="196">
        <v>11.17</v>
      </c>
      <c r="T69" s="196">
        <v>0</v>
      </c>
      <c r="U69" s="196">
        <v>59.87</v>
      </c>
      <c r="V69" s="196">
        <v>7.68</v>
      </c>
      <c r="W69" s="196">
        <v>14.73</v>
      </c>
      <c r="X69" s="196">
        <v>62.46</v>
      </c>
      <c r="Y69" s="196">
        <v>0</v>
      </c>
      <c r="Z69">
        <v>0</v>
      </c>
      <c r="AA69" s="196">
        <v>15.69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101.78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100.58</v>
      </c>
      <c r="AQ69" s="196">
        <v>38.19</v>
      </c>
      <c r="AR69" s="196">
        <v>2.98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491.05</v>
      </c>
      <c r="L70" s="196">
        <v>7.71</v>
      </c>
      <c r="M70" s="196">
        <v>61.48</v>
      </c>
      <c r="N70" s="196">
        <v>25</v>
      </c>
      <c r="O70" s="196">
        <v>70.650000000000006</v>
      </c>
      <c r="P70" s="196">
        <v>21.14</v>
      </c>
      <c r="Q70" s="196">
        <v>4.62</v>
      </c>
      <c r="R70" s="196">
        <v>17.95</v>
      </c>
      <c r="S70" s="196">
        <v>11.17</v>
      </c>
      <c r="T70" s="196">
        <v>0</v>
      </c>
      <c r="U70" s="196">
        <v>59.87</v>
      </c>
      <c r="V70" s="196">
        <v>7.68</v>
      </c>
      <c r="W70" s="196">
        <v>14.73</v>
      </c>
      <c r="X70" s="196">
        <v>62.46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100.58</v>
      </c>
      <c r="AQ70" s="196">
        <v>38.19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491.05</v>
      </c>
      <c r="L71" s="196">
        <v>7.71</v>
      </c>
      <c r="M71" s="196">
        <v>61.48</v>
      </c>
      <c r="N71" s="196">
        <v>25</v>
      </c>
      <c r="O71" s="196">
        <v>70.650000000000006</v>
      </c>
      <c r="P71" s="196">
        <v>21.14</v>
      </c>
      <c r="Q71" s="196">
        <v>4.62</v>
      </c>
      <c r="R71" s="196">
        <v>17.95</v>
      </c>
      <c r="S71" s="196">
        <v>11.17</v>
      </c>
      <c r="T71" s="196">
        <v>0</v>
      </c>
      <c r="U71" s="196">
        <v>59.87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15.69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100.58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491.05</v>
      </c>
      <c r="L72" s="196">
        <v>7.71</v>
      </c>
      <c r="M72" s="196">
        <v>61.48</v>
      </c>
      <c r="N72" s="196">
        <v>25</v>
      </c>
      <c r="O72" s="196">
        <v>70.650000000000006</v>
      </c>
      <c r="P72" s="196">
        <v>21.14</v>
      </c>
      <c r="Q72" s="196">
        <v>4.62</v>
      </c>
      <c r="R72" s="196">
        <v>17.95</v>
      </c>
      <c r="S72" s="196">
        <v>11.17</v>
      </c>
      <c r="T72" s="196">
        <v>0</v>
      </c>
      <c r="U72" s="196">
        <v>59.87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15.69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100.58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491.05</v>
      </c>
      <c r="L73" s="196">
        <v>7.71</v>
      </c>
      <c r="M73" s="196">
        <v>61.48</v>
      </c>
      <c r="N73" s="196">
        <v>25</v>
      </c>
      <c r="O73" s="196">
        <v>70.650000000000006</v>
      </c>
      <c r="P73" s="196">
        <v>21.14</v>
      </c>
      <c r="Q73" s="196">
        <v>4.62</v>
      </c>
      <c r="R73" s="196">
        <v>17.95</v>
      </c>
      <c r="S73" s="196">
        <v>11.17</v>
      </c>
      <c r="T73" s="196">
        <v>0</v>
      </c>
      <c r="U73" s="196">
        <v>59.87</v>
      </c>
      <c r="V73" s="196">
        <v>7.68</v>
      </c>
      <c r="W73" s="196">
        <v>14.07</v>
      </c>
      <c r="X73" s="196">
        <v>62.46</v>
      </c>
      <c r="Y73" s="196">
        <v>0</v>
      </c>
      <c r="Z73">
        <v>0</v>
      </c>
      <c r="AA73" s="196">
        <v>15.69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100.58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491.05</v>
      </c>
      <c r="L74" s="196">
        <v>7.71</v>
      </c>
      <c r="M74" s="196">
        <v>61.48</v>
      </c>
      <c r="N74" s="196">
        <v>25</v>
      </c>
      <c r="O74" s="196">
        <v>70.650000000000006</v>
      </c>
      <c r="P74" s="196">
        <v>21.14</v>
      </c>
      <c r="Q74" s="196">
        <v>4.62</v>
      </c>
      <c r="R74" s="196">
        <v>17.95</v>
      </c>
      <c r="S74" s="196">
        <v>11.17</v>
      </c>
      <c r="T74" s="196">
        <v>0</v>
      </c>
      <c r="U74" s="196">
        <v>59.87</v>
      </c>
      <c r="V74" s="196">
        <v>7.68</v>
      </c>
      <c r="W74" s="196">
        <v>14.07</v>
      </c>
      <c r="X74" s="196">
        <v>62.46</v>
      </c>
      <c r="Y74" s="196">
        <v>0</v>
      </c>
      <c r="Z74">
        <v>0</v>
      </c>
      <c r="AA74" s="196">
        <v>15.69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100.58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491.05</v>
      </c>
      <c r="L75" s="196">
        <v>7.71</v>
      </c>
      <c r="M75" s="196">
        <v>61.48</v>
      </c>
      <c r="N75" s="196">
        <v>25</v>
      </c>
      <c r="O75" s="196">
        <v>70.650000000000006</v>
      </c>
      <c r="P75" s="196">
        <v>21.14</v>
      </c>
      <c r="Q75" s="196">
        <v>4.62</v>
      </c>
      <c r="R75" s="196">
        <v>17.95</v>
      </c>
      <c r="S75" s="196">
        <v>11.17</v>
      </c>
      <c r="T75" s="196">
        <v>0</v>
      </c>
      <c r="U75" s="196">
        <v>59.87</v>
      </c>
      <c r="V75" s="196">
        <v>7.68</v>
      </c>
      <c r="W75" s="196">
        <v>14.07</v>
      </c>
      <c r="X75" s="196">
        <v>62.46</v>
      </c>
      <c r="Y75" s="196">
        <v>0</v>
      </c>
      <c r="Z75">
        <v>0</v>
      </c>
      <c r="AA75" s="196">
        <v>15.69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100.58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491.05</v>
      </c>
      <c r="L76" s="196">
        <v>7.71</v>
      </c>
      <c r="M76" s="196">
        <v>61.48</v>
      </c>
      <c r="N76" s="196">
        <v>25</v>
      </c>
      <c r="O76" s="196">
        <v>70.650000000000006</v>
      </c>
      <c r="P76" s="196">
        <v>21.14</v>
      </c>
      <c r="Q76" s="196">
        <v>4.62</v>
      </c>
      <c r="R76" s="196">
        <v>17.95</v>
      </c>
      <c r="S76" s="196">
        <v>11.17</v>
      </c>
      <c r="T76" s="196">
        <v>0</v>
      </c>
      <c r="U76" s="196">
        <v>59.87</v>
      </c>
      <c r="V76" s="196">
        <v>7.68</v>
      </c>
      <c r="W76" s="196">
        <v>14.07</v>
      </c>
      <c r="X76" s="196">
        <v>62.46</v>
      </c>
      <c r="Y76" s="196">
        <v>0</v>
      </c>
      <c r="Z76">
        <v>0</v>
      </c>
      <c r="AA76" s="196">
        <v>15.69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100.58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491.05</v>
      </c>
      <c r="L77" s="196">
        <v>7.71</v>
      </c>
      <c r="M77" s="196">
        <v>61.48</v>
      </c>
      <c r="N77" s="196">
        <v>25</v>
      </c>
      <c r="O77" s="196">
        <v>70.650000000000006</v>
      </c>
      <c r="P77" s="196">
        <v>21.14</v>
      </c>
      <c r="Q77" s="196">
        <v>4.62</v>
      </c>
      <c r="R77" s="196">
        <v>17.95</v>
      </c>
      <c r="S77" s="196">
        <v>11.17</v>
      </c>
      <c r="T77" s="196">
        <v>0</v>
      </c>
      <c r="U77" s="196">
        <v>59.87</v>
      </c>
      <c r="V77" s="196">
        <v>7.68</v>
      </c>
      <c r="W77" s="196">
        <v>14.07</v>
      </c>
      <c r="X77" s="196">
        <v>62.46</v>
      </c>
      <c r="Y77" s="196">
        <v>0</v>
      </c>
      <c r="Z77">
        <v>0</v>
      </c>
      <c r="AA77" s="196">
        <v>15.69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100.58</v>
      </c>
      <c r="AQ77" s="196">
        <v>38.19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491.05</v>
      </c>
      <c r="L78" s="196">
        <v>7.71</v>
      </c>
      <c r="M78" s="196">
        <v>61.48</v>
      </c>
      <c r="N78" s="196">
        <v>25</v>
      </c>
      <c r="O78" s="196">
        <v>70.650000000000006</v>
      </c>
      <c r="P78" s="196">
        <v>21.14</v>
      </c>
      <c r="Q78" s="196">
        <v>4.62</v>
      </c>
      <c r="R78" s="196">
        <v>17.95</v>
      </c>
      <c r="S78" s="196">
        <v>11.17</v>
      </c>
      <c r="T78" s="196">
        <v>0</v>
      </c>
      <c r="U78" s="196">
        <v>59.87</v>
      </c>
      <c r="V78" s="196">
        <v>7.68</v>
      </c>
      <c r="W78" s="196">
        <v>14.07</v>
      </c>
      <c r="X78" s="196">
        <v>62.46</v>
      </c>
      <c r="Y78" s="196">
        <v>0</v>
      </c>
      <c r="Z78">
        <v>0</v>
      </c>
      <c r="AA78" s="196">
        <v>15.69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100.58</v>
      </c>
      <c r="AQ78" s="196">
        <v>38.19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491.05</v>
      </c>
      <c r="L79" s="196">
        <v>7.71</v>
      </c>
      <c r="M79" s="196">
        <v>61.48</v>
      </c>
      <c r="N79" s="196">
        <v>25</v>
      </c>
      <c r="O79" s="196">
        <v>70.650000000000006</v>
      </c>
      <c r="P79" s="196">
        <v>21.14</v>
      </c>
      <c r="Q79" s="196">
        <v>4.62</v>
      </c>
      <c r="R79" s="196">
        <v>17.95</v>
      </c>
      <c r="S79" s="196">
        <v>11.17</v>
      </c>
      <c r="T79" s="196">
        <v>0</v>
      </c>
      <c r="U79" s="196">
        <v>59.87</v>
      </c>
      <c r="V79" s="196">
        <v>7.68</v>
      </c>
      <c r="W79" s="196">
        <v>14.01</v>
      </c>
      <c r="X79" s="196">
        <v>62.46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100.58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491.05</v>
      </c>
      <c r="L80" s="196">
        <v>7.71</v>
      </c>
      <c r="M80" s="196">
        <v>61.48</v>
      </c>
      <c r="N80" s="196">
        <v>25</v>
      </c>
      <c r="O80" s="196">
        <v>70.650000000000006</v>
      </c>
      <c r="P80" s="196">
        <v>21.14</v>
      </c>
      <c r="Q80" s="196">
        <v>4.62</v>
      </c>
      <c r="R80" s="196">
        <v>17.95</v>
      </c>
      <c r="S80" s="196">
        <v>11.17</v>
      </c>
      <c r="T80" s="196">
        <v>0</v>
      </c>
      <c r="U80" s="196">
        <v>59.87</v>
      </c>
      <c r="V80" s="196">
        <v>7.68</v>
      </c>
      <c r="W80" s="196">
        <v>14.01</v>
      </c>
      <c r="X80" s="196">
        <v>62.46</v>
      </c>
      <c r="Y80" s="196">
        <v>0</v>
      </c>
      <c r="Z80">
        <v>0</v>
      </c>
      <c r="AA80" s="196">
        <v>13.56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100.58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491.05</v>
      </c>
      <c r="L81" s="196">
        <v>7.71</v>
      </c>
      <c r="M81" s="196">
        <v>61.48</v>
      </c>
      <c r="N81" s="196">
        <v>25</v>
      </c>
      <c r="O81" s="196">
        <v>70.650000000000006</v>
      </c>
      <c r="P81" s="196">
        <v>21.14</v>
      </c>
      <c r="Q81" s="196">
        <v>4.62</v>
      </c>
      <c r="R81" s="196">
        <v>17.95</v>
      </c>
      <c r="S81" s="196">
        <v>11.17</v>
      </c>
      <c r="T81" s="196">
        <v>0</v>
      </c>
      <c r="U81" s="196">
        <v>59.87</v>
      </c>
      <c r="V81" s="196">
        <v>7.68</v>
      </c>
      <c r="W81" s="196">
        <v>14.01</v>
      </c>
      <c r="X81" s="196">
        <v>62.46</v>
      </c>
      <c r="Y81" s="196">
        <v>0</v>
      </c>
      <c r="Z81">
        <v>0</v>
      </c>
      <c r="AA81" s="196">
        <v>13.56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100.58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491.05</v>
      </c>
      <c r="L82" s="196">
        <v>7.71</v>
      </c>
      <c r="M82" s="196">
        <v>61.48</v>
      </c>
      <c r="N82" s="196">
        <v>25</v>
      </c>
      <c r="O82" s="196">
        <v>70.650000000000006</v>
      </c>
      <c r="P82" s="196">
        <v>21.14</v>
      </c>
      <c r="Q82" s="196">
        <v>4.62</v>
      </c>
      <c r="R82" s="196">
        <v>17.95</v>
      </c>
      <c r="S82" s="196">
        <v>11.17</v>
      </c>
      <c r="T82" s="196">
        <v>0</v>
      </c>
      <c r="U82" s="196">
        <v>59.87</v>
      </c>
      <c r="V82" s="196">
        <v>7.68</v>
      </c>
      <c r="W82" s="196">
        <v>14.01</v>
      </c>
      <c r="X82" s="196">
        <v>62.46</v>
      </c>
      <c r="Y82" s="196">
        <v>0</v>
      </c>
      <c r="Z82">
        <v>0</v>
      </c>
      <c r="AA82" s="196">
        <v>13.56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101.78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100.58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491.05</v>
      </c>
      <c r="L83" s="196">
        <v>7.71</v>
      </c>
      <c r="M83" s="196">
        <v>61.48</v>
      </c>
      <c r="N83" s="196">
        <v>25</v>
      </c>
      <c r="O83" s="196">
        <v>70.650000000000006</v>
      </c>
      <c r="P83" s="196">
        <v>21.14</v>
      </c>
      <c r="Q83" s="196">
        <v>4.62</v>
      </c>
      <c r="R83" s="196">
        <v>17.95</v>
      </c>
      <c r="S83" s="196">
        <v>11.17</v>
      </c>
      <c r="T83" s="196">
        <v>0</v>
      </c>
      <c r="U83" s="196">
        <v>59.87</v>
      </c>
      <c r="V83" s="196">
        <v>7.68</v>
      </c>
      <c r="W83" s="196">
        <v>14.01</v>
      </c>
      <c r="X83" s="196">
        <v>62.46</v>
      </c>
      <c r="Y83" s="196">
        <v>0</v>
      </c>
      <c r="Z83">
        <v>0</v>
      </c>
      <c r="AA83" s="196">
        <v>13.56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100.58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491.05</v>
      </c>
      <c r="L84" s="196">
        <v>7.71</v>
      </c>
      <c r="M84" s="196">
        <v>61.48</v>
      </c>
      <c r="N84" s="196">
        <v>25</v>
      </c>
      <c r="O84" s="196">
        <v>70.650000000000006</v>
      </c>
      <c r="P84" s="196">
        <v>21.14</v>
      </c>
      <c r="Q84" s="196">
        <v>4.62</v>
      </c>
      <c r="R84" s="196">
        <v>17.95</v>
      </c>
      <c r="S84" s="196">
        <v>11.17</v>
      </c>
      <c r="T84" s="196">
        <v>0</v>
      </c>
      <c r="U84" s="196">
        <v>59.87</v>
      </c>
      <c r="V84" s="196">
        <v>7.68</v>
      </c>
      <c r="W84" s="196">
        <v>14.01</v>
      </c>
      <c r="X84" s="196">
        <v>62.46</v>
      </c>
      <c r="Y84" s="196">
        <v>0</v>
      </c>
      <c r="Z84">
        <v>0</v>
      </c>
      <c r="AA84" s="196">
        <v>13.56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100.58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491.28</v>
      </c>
      <c r="L85" s="196">
        <v>7.71</v>
      </c>
      <c r="M85" s="196">
        <v>61.48</v>
      </c>
      <c r="N85" s="196">
        <v>25</v>
      </c>
      <c r="O85" s="196">
        <v>70.650000000000006</v>
      </c>
      <c r="P85" s="196">
        <v>21.14</v>
      </c>
      <c r="Q85" s="196">
        <v>4.62</v>
      </c>
      <c r="R85" s="196">
        <v>17.95</v>
      </c>
      <c r="S85" s="196">
        <v>11.17</v>
      </c>
      <c r="T85" s="196">
        <v>0</v>
      </c>
      <c r="U85" s="196">
        <v>59.87</v>
      </c>
      <c r="V85" s="196">
        <v>7.68</v>
      </c>
      <c r="W85" s="196">
        <v>14.01</v>
      </c>
      <c r="X85" s="196">
        <v>62.46</v>
      </c>
      <c r="Y85" s="196">
        <v>0</v>
      </c>
      <c r="Z85">
        <v>0</v>
      </c>
      <c r="AA85" s="196">
        <v>13.56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100.58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491.27</v>
      </c>
      <c r="L86" s="196">
        <v>7.71</v>
      </c>
      <c r="M86" s="196">
        <v>61.48</v>
      </c>
      <c r="N86" s="196">
        <v>25</v>
      </c>
      <c r="O86" s="196">
        <v>70.650000000000006</v>
      </c>
      <c r="P86" s="196">
        <v>21.14</v>
      </c>
      <c r="Q86" s="196">
        <v>4.62</v>
      </c>
      <c r="R86" s="196">
        <v>17.95</v>
      </c>
      <c r="S86" s="196">
        <v>11.18</v>
      </c>
      <c r="T86" s="196">
        <v>0</v>
      </c>
      <c r="U86" s="196">
        <v>59.87</v>
      </c>
      <c r="V86" s="196">
        <v>7.68</v>
      </c>
      <c r="W86" s="196">
        <v>14.01</v>
      </c>
      <c r="X86" s="196">
        <v>62.46</v>
      </c>
      <c r="Y86" s="196">
        <v>0</v>
      </c>
      <c r="Z86">
        <v>0</v>
      </c>
      <c r="AA86" s="196">
        <v>13.56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100.58</v>
      </c>
      <c r="AQ86" s="196">
        <v>38.19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491.27</v>
      </c>
      <c r="L87" s="196">
        <v>7.71</v>
      </c>
      <c r="M87" s="196">
        <v>61.48</v>
      </c>
      <c r="N87" s="196">
        <v>25</v>
      </c>
      <c r="O87" s="196">
        <v>70.650000000000006</v>
      </c>
      <c r="P87" s="196">
        <v>21.14</v>
      </c>
      <c r="Q87" s="196">
        <v>4.62</v>
      </c>
      <c r="R87" s="196">
        <v>17.95</v>
      </c>
      <c r="S87" s="196">
        <v>11.18</v>
      </c>
      <c r="T87" s="196">
        <v>0</v>
      </c>
      <c r="U87" s="196">
        <v>59.87</v>
      </c>
      <c r="V87" s="196">
        <v>7.68</v>
      </c>
      <c r="W87" s="196">
        <v>14.01</v>
      </c>
      <c r="X87" s="196">
        <v>62.46</v>
      </c>
      <c r="Y87" s="196">
        <v>0</v>
      </c>
      <c r="Z87">
        <v>0</v>
      </c>
      <c r="AA87" s="196">
        <v>13.56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75.349999999999994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100.58</v>
      </c>
      <c r="AQ87" s="196">
        <v>38.19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491.27</v>
      </c>
      <c r="L88" s="196">
        <v>7.71</v>
      </c>
      <c r="M88" s="196">
        <v>61.48</v>
      </c>
      <c r="N88" s="196">
        <v>25</v>
      </c>
      <c r="O88" s="196">
        <v>70.650000000000006</v>
      </c>
      <c r="P88" s="196">
        <v>21.14</v>
      </c>
      <c r="Q88" s="196">
        <v>4.62</v>
      </c>
      <c r="R88" s="196">
        <v>17.95</v>
      </c>
      <c r="S88" s="196">
        <v>11.17</v>
      </c>
      <c r="T88" s="196">
        <v>0</v>
      </c>
      <c r="U88" s="196">
        <v>59.87</v>
      </c>
      <c r="V88" s="196">
        <v>7.68</v>
      </c>
      <c r="W88" s="196">
        <v>14.01</v>
      </c>
      <c r="X88" s="196">
        <v>62.46</v>
      </c>
      <c r="Y88" s="196">
        <v>0</v>
      </c>
      <c r="Z88">
        <v>0</v>
      </c>
      <c r="AA88" s="196">
        <v>13.56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75.349999999999994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100.58</v>
      </c>
      <c r="AQ88" s="196">
        <v>38.19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491.27</v>
      </c>
      <c r="L89" s="196">
        <v>6.77</v>
      </c>
      <c r="M89" s="196">
        <v>61.48</v>
      </c>
      <c r="N89" s="196">
        <v>25</v>
      </c>
      <c r="O89" s="196">
        <v>70.650000000000006</v>
      </c>
      <c r="P89" s="196">
        <v>21.14</v>
      </c>
      <c r="Q89" s="196">
        <v>4.62</v>
      </c>
      <c r="R89" s="196">
        <v>17.95</v>
      </c>
      <c r="S89" s="196">
        <v>11.17</v>
      </c>
      <c r="T89" s="196">
        <v>0</v>
      </c>
      <c r="U89" s="196">
        <v>59.87</v>
      </c>
      <c r="V89" s="196">
        <v>7.68</v>
      </c>
      <c r="W89" s="196">
        <v>14.01</v>
      </c>
      <c r="X89" s="196">
        <v>62.46</v>
      </c>
      <c r="Y89" s="196">
        <v>0</v>
      </c>
      <c r="Z89">
        <v>0</v>
      </c>
      <c r="AA89" s="196">
        <v>13.56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79.209999999999994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100.58</v>
      </c>
      <c r="AQ89" s="196">
        <v>38.19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491.27</v>
      </c>
      <c r="L90" s="196">
        <v>7.71</v>
      </c>
      <c r="M90" s="196">
        <v>61.48</v>
      </c>
      <c r="N90" s="196">
        <v>25</v>
      </c>
      <c r="O90" s="196">
        <v>70.650000000000006</v>
      </c>
      <c r="P90" s="196">
        <v>21.14</v>
      </c>
      <c r="Q90" s="196">
        <v>4.62</v>
      </c>
      <c r="R90" s="196">
        <v>17.95</v>
      </c>
      <c r="S90" s="196">
        <v>11.17</v>
      </c>
      <c r="T90" s="196">
        <v>0</v>
      </c>
      <c r="U90" s="196">
        <v>59.87</v>
      </c>
      <c r="V90" s="196">
        <v>7.68</v>
      </c>
      <c r="W90" s="196">
        <v>14.01</v>
      </c>
      <c r="X90" s="196">
        <v>62.46</v>
      </c>
      <c r="Y90" s="196">
        <v>0</v>
      </c>
      <c r="Z90">
        <v>0</v>
      </c>
      <c r="AA90" s="196">
        <v>13.56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79.209999999999994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100.58</v>
      </c>
      <c r="AQ90" s="196">
        <v>38.19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491.27</v>
      </c>
      <c r="L91" s="196">
        <v>7.71</v>
      </c>
      <c r="M91" s="196">
        <v>61.48</v>
      </c>
      <c r="N91" s="196">
        <v>25</v>
      </c>
      <c r="O91" s="196">
        <v>70.650000000000006</v>
      </c>
      <c r="P91" s="196">
        <v>21.14</v>
      </c>
      <c r="Q91" s="196">
        <v>4.62</v>
      </c>
      <c r="R91" s="196">
        <v>17.95</v>
      </c>
      <c r="S91" s="196">
        <v>11.17</v>
      </c>
      <c r="T91" s="196">
        <v>0</v>
      </c>
      <c r="U91" s="196">
        <v>59.87</v>
      </c>
      <c r="V91" s="196">
        <v>7.69</v>
      </c>
      <c r="W91" s="196">
        <v>14.01</v>
      </c>
      <c r="X91" s="196">
        <v>62.46</v>
      </c>
      <c r="Y91" s="196">
        <v>0</v>
      </c>
      <c r="Z91">
        <v>0</v>
      </c>
      <c r="AA91" s="196">
        <v>13.56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100.58</v>
      </c>
      <c r="AQ91" s="196">
        <v>38.19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491.27</v>
      </c>
      <c r="L92" s="196">
        <v>7.71</v>
      </c>
      <c r="M92" s="196">
        <v>61.48</v>
      </c>
      <c r="N92" s="196">
        <v>25</v>
      </c>
      <c r="O92" s="196">
        <v>70.650000000000006</v>
      </c>
      <c r="P92" s="196">
        <v>21.14</v>
      </c>
      <c r="Q92" s="196">
        <v>4.62</v>
      </c>
      <c r="R92" s="196">
        <v>17.95</v>
      </c>
      <c r="S92" s="196">
        <v>11.17</v>
      </c>
      <c r="T92" s="196">
        <v>0</v>
      </c>
      <c r="U92" s="196">
        <v>59.87</v>
      </c>
      <c r="V92" s="196">
        <v>7.68</v>
      </c>
      <c r="W92" s="196">
        <v>14.01</v>
      </c>
      <c r="X92" s="196">
        <v>62.46</v>
      </c>
      <c r="Y92" s="196">
        <v>0</v>
      </c>
      <c r="Z92">
        <v>0</v>
      </c>
      <c r="AA92" s="196">
        <v>13.56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100.58</v>
      </c>
      <c r="AQ92" s="196">
        <v>38.19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491.27</v>
      </c>
      <c r="L93" s="196">
        <v>7.71</v>
      </c>
      <c r="M93" s="196">
        <v>61.48</v>
      </c>
      <c r="N93" s="196">
        <v>25</v>
      </c>
      <c r="O93" s="196">
        <v>70.650000000000006</v>
      </c>
      <c r="P93" s="196">
        <v>21.14</v>
      </c>
      <c r="Q93" s="196">
        <v>4.62</v>
      </c>
      <c r="R93" s="196">
        <v>17.95</v>
      </c>
      <c r="S93" s="196">
        <v>11.17</v>
      </c>
      <c r="T93" s="196">
        <v>0</v>
      </c>
      <c r="U93" s="196">
        <v>59.87</v>
      </c>
      <c r="V93" s="196">
        <v>7.68</v>
      </c>
      <c r="W93" s="196">
        <v>14.01</v>
      </c>
      <c r="X93" s="196">
        <v>62.46</v>
      </c>
      <c r="Y93" s="196">
        <v>0</v>
      </c>
      <c r="Z93">
        <v>0</v>
      </c>
      <c r="AA93" s="196">
        <v>13.56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100.58</v>
      </c>
      <c r="AQ93" s="196">
        <v>38.19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491.27</v>
      </c>
      <c r="L94" s="196">
        <v>7.71</v>
      </c>
      <c r="M94" s="196">
        <v>61.48</v>
      </c>
      <c r="N94" s="196">
        <v>25</v>
      </c>
      <c r="O94" s="196">
        <v>70.650000000000006</v>
      </c>
      <c r="P94" s="196">
        <v>21.14</v>
      </c>
      <c r="Q94" s="196">
        <v>4.62</v>
      </c>
      <c r="R94" s="196">
        <v>18.420000000000002</v>
      </c>
      <c r="S94" s="196">
        <v>11.17</v>
      </c>
      <c r="T94" s="196">
        <v>0</v>
      </c>
      <c r="U94" s="196">
        <v>59.87</v>
      </c>
      <c r="V94" s="196">
        <v>7.69</v>
      </c>
      <c r="W94" s="196">
        <v>14.01</v>
      </c>
      <c r="X94" s="196">
        <v>62.46</v>
      </c>
      <c r="Y94" s="196">
        <v>0</v>
      </c>
      <c r="Z94">
        <v>0</v>
      </c>
      <c r="AA94" s="196">
        <v>13.56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100.58</v>
      </c>
      <c r="AQ94" s="196">
        <v>38.19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462.72</v>
      </c>
      <c r="L95" s="196">
        <v>7.71</v>
      </c>
      <c r="M95" s="196">
        <v>61.48</v>
      </c>
      <c r="N95" s="196">
        <v>25</v>
      </c>
      <c r="O95" s="196">
        <v>70.650000000000006</v>
      </c>
      <c r="P95" s="196">
        <v>21.14</v>
      </c>
      <c r="Q95" s="196">
        <v>4.62</v>
      </c>
      <c r="R95" s="196">
        <v>17.95</v>
      </c>
      <c r="S95" s="196">
        <v>11.17</v>
      </c>
      <c r="T95" s="196">
        <v>0</v>
      </c>
      <c r="U95" s="196">
        <v>59.87</v>
      </c>
      <c r="V95" s="196">
        <v>7.69</v>
      </c>
      <c r="W95" s="196">
        <v>14.4</v>
      </c>
      <c r="X95" s="196">
        <v>62.46</v>
      </c>
      <c r="Y95" s="196">
        <v>0</v>
      </c>
      <c r="Z95">
        <v>0</v>
      </c>
      <c r="AA95" s="196">
        <v>13.56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82.01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100.58</v>
      </c>
      <c r="AQ95" s="196">
        <v>38.19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433.8</v>
      </c>
      <c r="L96" s="196">
        <v>7.71</v>
      </c>
      <c r="M96" s="196">
        <v>61.48</v>
      </c>
      <c r="N96" s="196">
        <v>25</v>
      </c>
      <c r="O96" s="196">
        <v>70.650000000000006</v>
      </c>
      <c r="P96" s="196">
        <v>21.14</v>
      </c>
      <c r="Q96" s="196">
        <v>4.62</v>
      </c>
      <c r="R96" s="196">
        <v>17.95</v>
      </c>
      <c r="S96" s="196">
        <v>11.17</v>
      </c>
      <c r="T96" s="196">
        <v>0</v>
      </c>
      <c r="U96" s="196">
        <v>59.87</v>
      </c>
      <c r="V96" s="196">
        <v>7.68</v>
      </c>
      <c r="W96" s="196">
        <v>14.4</v>
      </c>
      <c r="X96" s="196">
        <v>62.46</v>
      </c>
      <c r="Y96" s="196">
        <v>0</v>
      </c>
      <c r="Z96">
        <v>0</v>
      </c>
      <c r="AA96" s="196">
        <v>10.64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82.01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100.58</v>
      </c>
      <c r="AQ96" s="196">
        <v>38.19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385.6</v>
      </c>
      <c r="L97" s="196">
        <v>7.71</v>
      </c>
      <c r="M97" s="196">
        <v>61.48</v>
      </c>
      <c r="N97" s="196">
        <v>25</v>
      </c>
      <c r="O97" s="196">
        <v>70.650000000000006</v>
      </c>
      <c r="P97" s="196">
        <v>21.14</v>
      </c>
      <c r="Q97" s="196">
        <v>4.62</v>
      </c>
      <c r="R97" s="196">
        <v>17.95</v>
      </c>
      <c r="S97" s="196">
        <v>11.17</v>
      </c>
      <c r="T97" s="196">
        <v>0</v>
      </c>
      <c r="U97" s="196">
        <v>59.87</v>
      </c>
      <c r="V97" s="196">
        <v>7.68</v>
      </c>
      <c r="W97" s="196">
        <v>14.4</v>
      </c>
      <c r="X97" s="196">
        <v>62.46</v>
      </c>
      <c r="Y97" s="196">
        <v>0</v>
      </c>
      <c r="Z97">
        <v>0</v>
      </c>
      <c r="AA97" s="196">
        <v>10.64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82.01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100.58</v>
      </c>
      <c r="AQ97" s="196">
        <v>38.19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337.4</v>
      </c>
      <c r="L98" s="196">
        <v>1.86</v>
      </c>
      <c r="M98" s="196">
        <v>61.48</v>
      </c>
      <c r="N98" s="196">
        <v>25</v>
      </c>
      <c r="O98" s="196">
        <v>70.650000000000006</v>
      </c>
      <c r="P98" s="196">
        <v>21.14</v>
      </c>
      <c r="Q98" s="196">
        <v>2.36</v>
      </c>
      <c r="R98" s="196">
        <v>17.95</v>
      </c>
      <c r="S98" s="196">
        <v>3.85</v>
      </c>
      <c r="T98" s="196">
        <v>0</v>
      </c>
      <c r="U98" s="196">
        <v>59.87</v>
      </c>
      <c r="V98" s="196">
        <v>7.68</v>
      </c>
      <c r="W98" s="196">
        <v>14.4</v>
      </c>
      <c r="X98" s="196">
        <v>62.46</v>
      </c>
      <c r="Y98" s="196">
        <v>0</v>
      </c>
      <c r="Z98">
        <v>0</v>
      </c>
      <c r="AA98" s="196">
        <v>10.64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82.01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100.58</v>
      </c>
      <c r="AQ98" s="196">
        <v>29.88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10.271784999999992</v>
      </c>
      <c r="L99">
        <f t="shared" si="0"/>
        <v>0.14871249999999994</v>
      </c>
      <c r="M99">
        <f t="shared" si="0"/>
        <v>1.4342249999999974</v>
      </c>
      <c r="N99">
        <f t="shared" si="0"/>
        <v>0.6</v>
      </c>
      <c r="O99">
        <f t="shared" si="0"/>
        <v>1.6955999999999973</v>
      </c>
      <c r="P99">
        <f t="shared" si="0"/>
        <v>0.53665500000000088</v>
      </c>
      <c r="Q99">
        <f t="shared" si="0"/>
        <v>9.6885000000000082E-2</v>
      </c>
      <c r="R99">
        <f t="shared" si="0"/>
        <v>0.35135750000000054</v>
      </c>
      <c r="S99">
        <f t="shared" si="0"/>
        <v>0.22968499999999969</v>
      </c>
      <c r="T99">
        <f t="shared" si="0"/>
        <v>0</v>
      </c>
      <c r="U99">
        <f t="shared" si="0"/>
        <v>1.4368799999999979</v>
      </c>
      <c r="V99">
        <f t="shared" si="0"/>
        <v>0.15675999999999998</v>
      </c>
      <c r="W99">
        <f t="shared" si="0"/>
        <v>0.29729250000000024</v>
      </c>
      <c r="X99">
        <f t="shared" si="0"/>
        <v>1.2842050000000007</v>
      </c>
      <c r="Y99">
        <f t="shared" si="0"/>
        <v>0</v>
      </c>
      <c r="Z99">
        <f t="shared" si="0"/>
        <v>0</v>
      </c>
      <c r="AA99">
        <f t="shared" si="0"/>
        <v>0.17077249999999983</v>
      </c>
      <c r="AB99">
        <f t="shared" si="0"/>
        <v>3.9662500000000017E-2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2.2130100000000001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2.3516874999999993</v>
      </c>
      <c r="AQ99">
        <f t="shared" ref="AQ99:AT99" si="1">SUM(AQ3:AQ98)/4000</f>
        <v>0.77710750000000084</v>
      </c>
      <c r="AR99">
        <f t="shared" si="1"/>
        <v>0.40807500000000002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77.12</v>
      </c>
      <c r="L3" s="196">
        <v>20.239999999999998</v>
      </c>
      <c r="M3" s="196">
        <v>0</v>
      </c>
      <c r="N3" s="196">
        <v>14.46</v>
      </c>
      <c r="O3" s="196">
        <v>48.56</v>
      </c>
      <c r="P3" s="196">
        <v>60</v>
      </c>
      <c r="Q3" s="196">
        <v>2</v>
      </c>
      <c r="R3" s="196">
        <v>4.82</v>
      </c>
      <c r="S3" s="196">
        <v>3.62</v>
      </c>
      <c r="T3" s="196">
        <v>0</v>
      </c>
      <c r="U3" s="196">
        <v>319.04000000000002</v>
      </c>
      <c r="V3" s="196">
        <v>2.36</v>
      </c>
      <c r="W3" s="196">
        <v>8.52</v>
      </c>
      <c r="X3" s="196">
        <v>37.47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68.14</v>
      </c>
      <c r="AQ3" s="196">
        <v>10.61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77.12</v>
      </c>
      <c r="L4" s="196">
        <v>20.239999999999998</v>
      </c>
      <c r="M4" s="196">
        <v>0</v>
      </c>
      <c r="N4" s="196">
        <v>14.46</v>
      </c>
      <c r="O4" s="196">
        <v>48.56</v>
      </c>
      <c r="P4" s="196">
        <v>60</v>
      </c>
      <c r="Q4" s="196">
        <v>1.93</v>
      </c>
      <c r="R4" s="196">
        <v>4.82</v>
      </c>
      <c r="S4" s="196">
        <v>2.89</v>
      </c>
      <c r="T4" s="196">
        <v>0</v>
      </c>
      <c r="U4" s="196">
        <v>319.04000000000002</v>
      </c>
      <c r="V4" s="196">
        <v>0.32</v>
      </c>
      <c r="W4" s="196">
        <v>8.52</v>
      </c>
      <c r="X4" s="196">
        <v>36.119999999999997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68.13</v>
      </c>
      <c r="AQ4" s="196">
        <v>10.61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77.12</v>
      </c>
      <c r="L5" s="196">
        <v>20.239999999999998</v>
      </c>
      <c r="M5" s="196">
        <v>0</v>
      </c>
      <c r="N5" s="196">
        <v>14.46</v>
      </c>
      <c r="O5" s="196">
        <v>48.56</v>
      </c>
      <c r="P5" s="196">
        <v>60</v>
      </c>
      <c r="Q5" s="196">
        <v>1.46</v>
      </c>
      <c r="R5" s="196">
        <v>8.5299999999999994</v>
      </c>
      <c r="S5" s="196">
        <v>4.08</v>
      </c>
      <c r="T5" s="196">
        <v>0</v>
      </c>
      <c r="U5" s="196">
        <v>319.04000000000002</v>
      </c>
      <c r="V5" s="196">
        <v>0</v>
      </c>
      <c r="W5" s="196">
        <v>8.52</v>
      </c>
      <c r="X5" s="196">
        <v>36.119999999999997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68.13</v>
      </c>
      <c r="AQ5" s="196">
        <v>10.61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77.12</v>
      </c>
      <c r="L6" s="196">
        <v>20.239999999999998</v>
      </c>
      <c r="M6" s="196">
        <v>0</v>
      </c>
      <c r="N6" s="196">
        <v>14.46</v>
      </c>
      <c r="O6" s="196">
        <v>48.56</v>
      </c>
      <c r="P6" s="196">
        <v>60</v>
      </c>
      <c r="Q6" s="196">
        <v>2.67</v>
      </c>
      <c r="R6" s="196">
        <v>8.5299999999999994</v>
      </c>
      <c r="S6" s="196">
        <v>6.46</v>
      </c>
      <c r="T6" s="196">
        <v>0</v>
      </c>
      <c r="U6" s="196">
        <v>319.04000000000002</v>
      </c>
      <c r="V6" s="196">
        <v>0</v>
      </c>
      <c r="W6" s="196">
        <v>8.52</v>
      </c>
      <c r="X6" s="196">
        <v>36.119999999999997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68.13</v>
      </c>
      <c r="AQ6" s="196">
        <v>10.61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77.12</v>
      </c>
      <c r="L7" s="196">
        <v>32.78</v>
      </c>
      <c r="M7" s="196">
        <v>0</v>
      </c>
      <c r="N7" s="196">
        <v>14.46</v>
      </c>
      <c r="O7" s="196">
        <v>48.56</v>
      </c>
      <c r="P7" s="196">
        <v>60</v>
      </c>
      <c r="Q7" s="196">
        <v>2.67</v>
      </c>
      <c r="R7" s="196">
        <v>5.26</v>
      </c>
      <c r="S7" s="196">
        <v>4.82</v>
      </c>
      <c r="T7" s="196">
        <v>0</v>
      </c>
      <c r="U7" s="196">
        <v>319.04000000000002</v>
      </c>
      <c r="V7" s="196">
        <v>0</v>
      </c>
      <c r="W7" s="196">
        <v>8.52</v>
      </c>
      <c r="X7" s="196">
        <v>36.119999999999997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47.93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68.13</v>
      </c>
      <c r="AQ7" s="196">
        <v>10.61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77.12</v>
      </c>
      <c r="L8" s="196">
        <v>32.78</v>
      </c>
      <c r="M8" s="196">
        <v>0</v>
      </c>
      <c r="N8" s="196">
        <v>14.46</v>
      </c>
      <c r="O8" s="196">
        <v>48.56</v>
      </c>
      <c r="P8" s="196">
        <v>60</v>
      </c>
      <c r="Q8" s="196">
        <v>1.93</v>
      </c>
      <c r="R8" s="196">
        <v>4.82</v>
      </c>
      <c r="S8" s="196">
        <v>2.89</v>
      </c>
      <c r="T8" s="196">
        <v>0</v>
      </c>
      <c r="U8" s="196">
        <v>319.04000000000002</v>
      </c>
      <c r="V8" s="196">
        <v>0</v>
      </c>
      <c r="W8" s="196">
        <v>8.52</v>
      </c>
      <c r="X8" s="196">
        <v>36.119999999999997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47.93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68.13</v>
      </c>
      <c r="AQ8" s="196">
        <v>10.61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77.12</v>
      </c>
      <c r="L9" s="196">
        <v>32.78</v>
      </c>
      <c r="M9" s="196">
        <v>0</v>
      </c>
      <c r="N9" s="196">
        <v>14.46</v>
      </c>
      <c r="O9" s="196">
        <v>48.56</v>
      </c>
      <c r="P9" s="196">
        <v>60</v>
      </c>
      <c r="Q9" s="196">
        <v>1.93</v>
      </c>
      <c r="R9" s="196">
        <v>4.82</v>
      </c>
      <c r="S9" s="196">
        <v>2.89</v>
      </c>
      <c r="T9" s="196">
        <v>0</v>
      </c>
      <c r="U9" s="196">
        <v>319.04000000000002</v>
      </c>
      <c r="V9" s="196">
        <v>0</v>
      </c>
      <c r="W9" s="196">
        <v>8.52</v>
      </c>
      <c r="X9" s="196">
        <v>36.119999999999997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47.93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68.13</v>
      </c>
      <c r="AQ9" s="196">
        <v>10.61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77.12</v>
      </c>
      <c r="L10" s="196">
        <v>32.78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319.04000000000002</v>
      </c>
      <c r="V10" s="196">
        <v>0</v>
      </c>
      <c r="W10" s="196">
        <v>8.52</v>
      </c>
      <c r="X10" s="196">
        <v>36.119999999999997</v>
      </c>
      <c r="Y10" s="196">
        <v>0</v>
      </c>
      <c r="Z10">
        <v>0</v>
      </c>
      <c r="AA10" s="196">
        <v>7.61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47.93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68.13</v>
      </c>
      <c r="AQ10" s="196">
        <v>10.61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77.12</v>
      </c>
      <c r="L11" s="196">
        <v>32.78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319.04000000000002</v>
      </c>
      <c r="V11" s="196">
        <v>0</v>
      </c>
      <c r="W11" s="196">
        <v>8.52</v>
      </c>
      <c r="X11" s="196">
        <v>36.119999999999997</v>
      </c>
      <c r="Y11" s="196">
        <v>0</v>
      </c>
      <c r="Z11">
        <v>0</v>
      </c>
      <c r="AA11" s="196">
        <v>7.61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47.93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68.13</v>
      </c>
      <c r="AQ11" s="196">
        <v>10.61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77.12</v>
      </c>
      <c r="L12" s="196">
        <v>32.78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319.04000000000002</v>
      </c>
      <c r="V12" s="196">
        <v>0</v>
      </c>
      <c r="W12" s="196">
        <v>8.52</v>
      </c>
      <c r="X12" s="196">
        <v>36.119999999999997</v>
      </c>
      <c r="Y12" s="196">
        <v>0</v>
      </c>
      <c r="Z12">
        <v>0</v>
      </c>
      <c r="AA12" s="196">
        <v>7.86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47.93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68.13</v>
      </c>
      <c r="AQ12" s="196">
        <v>10.61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77.12</v>
      </c>
      <c r="L13" s="196">
        <v>31.6</v>
      </c>
      <c r="M13" s="196">
        <v>0</v>
      </c>
      <c r="N13" s="196">
        <v>14.46</v>
      </c>
      <c r="O13" s="196">
        <v>48.56</v>
      </c>
      <c r="P13" s="196">
        <v>60</v>
      </c>
      <c r="Q13" s="196">
        <v>1.93</v>
      </c>
      <c r="R13" s="196">
        <v>4.6500000000000004</v>
      </c>
      <c r="S13" s="196">
        <v>2.89</v>
      </c>
      <c r="T13" s="196">
        <v>0</v>
      </c>
      <c r="U13" s="196">
        <v>319.04000000000002</v>
      </c>
      <c r="V13" s="196">
        <v>0</v>
      </c>
      <c r="W13" s="196">
        <v>4.82</v>
      </c>
      <c r="X13" s="196">
        <v>16.39</v>
      </c>
      <c r="Y13" s="196">
        <v>0</v>
      </c>
      <c r="Z13">
        <v>0</v>
      </c>
      <c r="AA13" s="196">
        <v>0</v>
      </c>
      <c r="AB13" s="196">
        <v>1.5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66.790000000000006</v>
      </c>
      <c r="AQ13" s="196">
        <v>10.35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77.12</v>
      </c>
      <c r="L14" s="196">
        <v>31.6</v>
      </c>
      <c r="M14" s="196">
        <v>0</v>
      </c>
      <c r="N14" s="196">
        <v>14.46</v>
      </c>
      <c r="O14" s="196">
        <v>48.56</v>
      </c>
      <c r="P14" s="196">
        <v>60</v>
      </c>
      <c r="Q14" s="196">
        <v>1.93</v>
      </c>
      <c r="R14" s="196">
        <v>4.6500000000000004</v>
      </c>
      <c r="S14" s="196">
        <v>2.89</v>
      </c>
      <c r="T14" s="196">
        <v>0</v>
      </c>
      <c r="U14" s="196">
        <v>319.04000000000002</v>
      </c>
      <c r="V14" s="196">
        <v>0</v>
      </c>
      <c r="W14" s="196">
        <v>4.82</v>
      </c>
      <c r="X14" s="196">
        <v>16.73</v>
      </c>
      <c r="Y14" s="196">
        <v>0</v>
      </c>
      <c r="Z14">
        <v>0</v>
      </c>
      <c r="AA14" s="196">
        <v>0</v>
      </c>
      <c r="AB14" s="196">
        <v>1.5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51.65</v>
      </c>
      <c r="AQ14" s="196">
        <v>10.35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77.12</v>
      </c>
      <c r="L15" s="196">
        <v>31.6</v>
      </c>
      <c r="M15" s="196">
        <v>0</v>
      </c>
      <c r="N15" s="196">
        <v>14.46</v>
      </c>
      <c r="O15" s="196">
        <v>48.56</v>
      </c>
      <c r="P15" s="196">
        <v>60</v>
      </c>
      <c r="Q15" s="196">
        <v>1.93</v>
      </c>
      <c r="R15" s="196">
        <v>4.6500000000000004</v>
      </c>
      <c r="S15" s="196">
        <v>2.89</v>
      </c>
      <c r="T15" s="196">
        <v>0</v>
      </c>
      <c r="U15" s="196">
        <v>319.04000000000002</v>
      </c>
      <c r="V15" s="196">
        <v>0</v>
      </c>
      <c r="W15" s="196">
        <v>4.82</v>
      </c>
      <c r="X15" s="196">
        <v>16.73</v>
      </c>
      <c r="Y15" s="196">
        <v>0</v>
      </c>
      <c r="Z15">
        <v>0</v>
      </c>
      <c r="AA15" s="196">
        <v>0</v>
      </c>
      <c r="AB15" s="196">
        <v>1.5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38.56</v>
      </c>
      <c r="AQ15" s="196">
        <v>10.23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77.12</v>
      </c>
      <c r="L16" s="196">
        <v>31.6</v>
      </c>
      <c r="M16" s="196">
        <v>0</v>
      </c>
      <c r="N16" s="196">
        <v>14.46</v>
      </c>
      <c r="O16" s="196">
        <v>48.56</v>
      </c>
      <c r="P16" s="196">
        <v>60</v>
      </c>
      <c r="Q16" s="196">
        <v>1.93</v>
      </c>
      <c r="R16" s="196">
        <v>4.6500000000000004</v>
      </c>
      <c r="S16" s="196">
        <v>2.89</v>
      </c>
      <c r="T16" s="196">
        <v>0</v>
      </c>
      <c r="U16" s="196">
        <v>319.04000000000002</v>
      </c>
      <c r="V16" s="196">
        <v>0</v>
      </c>
      <c r="W16" s="196">
        <v>4.82</v>
      </c>
      <c r="X16" s="196">
        <v>16.73</v>
      </c>
      <c r="Y16" s="196">
        <v>0</v>
      </c>
      <c r="Z16">
        <v>0</v>
      </c>
      <c r="AA16" s="196">
        <v>0</v>
      </c>
      <c r="AB16" s="196">
        <v>1.5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43.38</v>
      </c>
      <c r="AQ16" s="196">
        <v>10.23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77.12</v>
      </c>
      <c r="L17" s="196">
        <v>31.6</v>
      </c>
      <c r="M17" s="196">
        <v>0</v>
      </c>
      <c r="N17" s="196">
        <v>14.46</v>
      </c>
      <c r="O17" s="196">
        <v>48.56</v>
      </c>
      <c r="P17" s="196">
        <v>60</v>
      </c>
      <c r="Q17" s="196">
        <v>1.93</v>
      </c>
      <c r="R17" s="196">
        <v>4.6500000000000004</v>
      </c>
      <c r="S17" s="196">
        <v>2.89</v>
      </c>
      <c r="T17" s="196">
        <v>0</v>
      </c>
      <c r="U17" s="196">
        <v>319.04000000000002</v>
      </c>
      <c r="V17" s="196">
        <v>0</v>
      </c>
      <c r="W17" s="196">
        <v>4.82</v>
      </c>
      <c r="X17" s="196">
        <v>16.73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32.770000000000003</v>
      </c>
      <c r="AQ17" s="196">
        <v>10.23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77.12</v>
      </c>
      <c r="L18" s="196">
        <v>31.6</v>
      </c>
      <c r="M18" s="196">
        <v>0</v>
      </c>
      <c r="N18" s="196">
        <v>14.46</v>
      </c>
      <c r="O18" s="196">
        <v>48.56</v>
      </c>
      <c r="P18" s="196">
        <v>60</v>
      </c>
      <c r="Q18" s="196">
        <v>1.93</v>
      </c>
      <c r="R18" s="196">
        <v>4.6500000000000004</v>
      </c>
      <c r="S18" s="196">
        <v>2.89</v>
      </c>
      <c r="T18" s="196">
        <v>0</v>
      </c>
      <c r="U18" s="196">
        <v>319.04000000000002</v>
      </c>
      <c r="V18" s="196">
        <v>0</v>
      </c>
      <c r="W18" s="196">
        <v>4.82</v>
      </c>
      <c r="X18" s="196">
        <v>16.73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32.770000000000003</v>
      </c>
      <c r="AQ18" s="196">
        <v>10.23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77.12</v>
      </c>
      <c r="L19" s="196">
        <v>31.6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1.86</v>
      </c>
      <c r="R19" s="196">
        <v>4.38</v>
      </c>
      <c r="S19" s="196">
        <v>2.72</v>
      </c>
      <c r="T19" s="196">
        <v>0</v>
      </c>
      <c r="U19" s="196">
        <v>319.04000000000002</v>
      </c>
      <c r="V19" s="196">
        <v>0</v>
      </c>
      <c r="W19" s="196">
        <v>4.82</v>
      </c>
      <c r="X19" s="196">
        <v>16.73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32.770000000000003</v>
      </c>
      <c r="AQ19" s="196">
        <v>10.23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77.12</v>
      </c>
      <c r="L20" s="196">
        <v>31.6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1.86</v>
      </c>
      <c r="R20" s="196">
        <v>4.38</v>
      </c>
      <c r="S20" s="196">
        <v>2.72</v>
      </c>
      <c r="T20" s="196">
        <v>0</v>
      </c>
      <c r="U20" s="196">
        <v>319.04000000000002</v>
      </c>
      <c r="V20" s="196">
        <v>0</v>
      </c>
      <c r="W20" s="196">
        <v>4.82</v>
      </c>
      <c r="X20" s="196">
        <v>16.73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32.770000000000003</v>
      </c>
      <c r="AQ20" s="196">
        <v>10.23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77.12</v>
      </c>
      <c r="L21" s="196">
        <v>31.6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1.86</v>
      </c>
      <c r="R21" s="196">
        <v>4.38</v>
      </c>
      <c r="S21" s="196">
        <v>2.72</v>
      </c>
      <c r="T21" s="196">
        <v>0</v>
      </c>
      <c r="U21" s="196">
        <v>319.04000000000002</v>
      </c>
      <c r="V21" s="196">
        <v>0</v>
      </c>
      <c r="W21" s="196">
        <v>4.82</v>
      </c>
      <c r="X21" s="196">
        <v>16.73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32.770000000000003</v>
      </c>
      <c r="AQ21" s="196">
        <v>10.23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77.12</v>
      </c>
      <c r="L22" s="196">
        <v>31.6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1.86</v>
      </c>
      <c r="R22" s="196">
        <v>4.38</v>
      </c>
      <c r="S22" s="196">
        <v>2.72</v>
      </c>
      <c r="T22" s="196">
        <v>0</v>
      </c>
      <c r="U22" s="196">
        <v>319.04000000000002</v>
      </c>
      <c r="V22" s="196">
        <v>0</v>
      </c>
      <c r="W22" s="196">
        <v>4.82</v>
      </c>
      <c r="X22" s="196">
        <v>16.73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32.770000000000003</v>
      </c>
      <c r="AQ22" s="196">
        <v>10.23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77.12</v>
      </c>
      <c r="L23" s="196">
        <v>31.6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1.86</v>
      </c>
      <c r="R23" s="196">
        <v>4.38</v>
      </c>
      <c r="S23" s="196">
        <v>2.72</v>
      </c>
      <c r="T23" s="196">
        <v>0</v>
      </c>
      <c r="U23" s="196">
        <v>319.04000000000002</v>
      </c>
      <c r="V23" s="196">
        <v>0</v>
      </c>
      <c r="W23" s="196">
        <v>4.82</v>
      </c>
      <c r="X23" s="196">
        <v>16.73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47.93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32.770000000000003</v>
      </c>
      <c r="AQ23" s="196">
        <v>10.23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77.12</v>
      </c>
      <c r="L24" s="196">
        <v>31.6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1.86</v>
      </c>
      <c r="R24" s="196">
        <v>4.38</v>
      </c>
      <c r="S24" s="196">
        <v>2.72</v>
      </c>
      <c r="T24" s="196">
        <v>0</v>
      </c>
      <c r="U24" s="196">
        <v>319.04000000000002</v>
      </c>
      <c r="V24" s="196">
        <v>0</v>
      </c>
      <c r="W24" s="196">
        <v>4.82</v>
      </c>
      <c r="X24" s="196">
        <v>16.72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32.770000000000003</v>
      </c>
      <c r="AQ24" s="196">
        <v>10.23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77.12</v>
      </c>
      <c r="L25" s="196">
        <v>31.6</v>
      </c>
      <c r="M25" s="196">
        <v>0</v>
      </c>
      <c r="N25" s="196">
        <v>14.46</v>
      </c>
      <c r="O25" s="196">
        <v>48.56</v>
      </c>
      <c r="P25" s="196">
        <v>60</v>
      </c>
      <c r="Q25" s="196">
        <v>1.86</v>
      </c>
      <c r="R25" s="196">
        <v>4.38</v>
      </c>
      <c r="S25" s="196">
        <v>2.72</v>
      </c>
      <c r="T25" s="196">
        <v>0</v>
      </c>
      <c r="U25" s="196">
        <v>319.04000000000002</v>
      </c>
      <c r="V25" s="196">
        <v>0</v>
      </c>
      <c r="W25" s="196">
        <v>4.82</v>
      </c>
      <c r="X25" s="196">
        <v>16.72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47.93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32.78</v>
      </c>
      <c r="AQ25" s="196">
        <v>10.23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77.12</v>
      </c>
      <c r="L26" s="196">
        <v>31.6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1.86</v>
      </c>
      <c r="R26" s="196">
        <v>4.38</v>
      </c>
      <c r="S26" s="196">
        <v>2.72</v>
      </c>
      <c r="T26" s="196">
        <v>0</v>
      </c>
      <c r="U26" s="196">
        <v>319.04000000000002</v>
      </c>
      <c r="V26" s="196">
        <v>4.33</v>
      </c>
      <c r="W26" s="196">
        <v>8.52</v>
      </c>
      <c r="X26" s="196">
        <v>36.119999999999997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47.93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65.94</v>
      </c>
      <c r="AQ26" s="196">
        <v>10.23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76.290000000000006</v>
      </c>
      <c r="L27" s="196">
        <v>31.6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1.1299999999999999</v>
      </c>
      <c r="R27" s="196">
        <v>5.07</v>
      </c>
      <c r="S27" s="196">
        <v>2.12</v>
      </c>
      <c r="T27" s="196">
        <v>0</v>
      </c>
      <c r="U27" s="196">
        <v>319.04000000000002</v>
      </c>
      <c r="V27" s="196">
        <v>4.45</v>
      </c>
      <c r="W27" s="196">
        <v>8.52</v>
      </c>
      <c r="X27" s="196">
        <v>36.119999999999997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45.99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64.959999999999994</v>
      </c>
      <c r="AQ27" s="196">
        <v>10.220000000000001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77.12</v>
      </c>
      <c r="L28" s="196">
        <v>31.6</v>
      </c>
      <c r="M28" s="196">
        <v>0</v>
      </c>
      <c r="N28" s="196">
        <v>14.46</v>
      </c>
      <c r="O28" s="196">
        <v>48.56</v>
      </c>
      <c r="P28" s="196">
        <v>60</v>
      </c>
      <c r="Q28" s="196">
        <v>1.85</v>
      </c>
      <c r="R28" s="196">
        <v>5.07</v>
      </c>
      <c r="S28" s="196">
        <v>2.7</v>
      </c>
      <c r="T28" s="196">
        <v>0</v>
      </c>
      <c r="U28" s="196">
        <v>319.04000000000002</v>
      </c>
      <c r="V28" s="196">
        <v>4.4400000000000004</v>
      </c>
      <c r="W28" s="196">
        <v>8.52</v>
      </c>
      <c r="X28" s="196">
        <v>36.119999999999997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45.99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10.220000000000001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77.12</v>
      </c>
      <c r="L29" s="196">
        <v>62.88</v>
      </c>
      <c r="M29" s="196">
        <v>0</v>
      </c>
      <c r="N29" s="196">
        <v>14.46</v>
      </c>
      <c r="O29" s="196">
        <v>48.56</v>
      </c>
      <c r="P29" s="196">
        <v>60</v>
      </c>
      <c r="Q29" s="196">
        <v>1.85</v>
      </c>
      <c r="R29" s="196">
        <v>5.07</v>
      </c>
      <c r="S29" s="196">
        <v>2.7</v>
      </c>
      <c r="T29" s="196">
        <v>0</v>
      </c>
      <c r="U29" s="196">
        <v>319.04000000000002</v>
      </c>
      <c r="V29" s="196">
        <v>4.4400000000000004</v>
      </c>
      <c r="W29" s="196">
        <v>8.52</v>
      </c>
      <c r="X29" s="196">
        <v>36.119999999999997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22.08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77.12</v>
      </c>
      <c r="L30" s="196">
        <v>62.88</v>
      </c>
      <c r="M30" s="196">
        <v>0</v>
      </c>
      <c r="N30" s="196">
        <v>14.46</v>
      </c>
      <c r="O30" s="196">
        <v>48.56</v>
      </c>
      <c r="P30" s="196">
        <v>60</v>
      </c>
      <c r="Q30" s="196">
        <v>1.85</v>
      </c>
      <c r="R30" s="196">
        <v>5.0199999999999996</v>
      </c>
      <c r="S30" s="196">
        <v>2.7</v>
      </c>
      <c r="T30" s="196">
        <v>0</v>
      </c>
      <c r="U30" s="196">
        <v>319.04000000000002</v>
      </c>
      <c r="V30" s="196">
        <v>4.4400000000000004</v>
      </c>
      <c r="W30" s="196">
        <v>8.52</v>
      </c>
      <c r="X30" s="196">
        <v>36.119999999999997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22.08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77.12</v>
      </c>
      <c r="L31" s="196">
        <v>62.88</v>
      </c>
      <c r="M31" s="196">
        <v>0</v>
      </c>
      <c r="N31" s="196">
        <v>14.46</v>
      </c>
      <c r="O31" s="196">
        <v>48.56</v>
      </c>
      <c r="P31" s="196">
        <v>60</v>
      </c>
      <c r="Q31" s="196">
        <v>1.85</v>
      </c>
      <c r="R31" s="196">
        <v>5.07</v>
      </c>
      <c r="S31" s="196">
        <v>2.7</v>
      </c>
      <c r="T31" s="196">
        <v>0</v>
      </c>
      <c r="U31" s="196">
        <v>319.04000000000002</v>
      </c>
      <c r="V31" s="196">
        <v>4.4400000000000004</v>
      </c>
      <c r="W31" s="196">
        <v>8.52</v>
      </c>
      <c r="X31" s="196">
        <v>36.119999999999997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22.08</v>
      </c>
      <c r="AR31" s="196">
        <v>3.16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153.62</v>
      </c>
      <c r="L32" s="196">
        <v>62.55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2.67</v>
      </c>
      <c r="R32" s="196">
        <v>5.01</v>
      </c>
      <c r="S32" s="196">
        <v>6.45</v>
      </c>
      <c r="T32" s="196">
        <v>0</v>
      </c>
      <c r="U32" s="196">
        <v>319.04000000000002</v>
      </c>
      <c r="V32" s="196">
        <v>4.4400000000000004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22.08</v>
      </c>
      <c r="AR32" s="196">
        <v>6.03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158.16999999999999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5.07</v>
      </c>
      <c r="S33" s="196">
        <v>6.46</v>
      </c>
      <c r="T33" s="196">
        <v>0</v>
      </c>
      <c r="U33" s="196">
        <v>319.04000000000002</v>
      </c>
      <c r="V33" s="196">
        <v>4.4400000000000004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22.08</v>
      </c>
      <c r="AR33" s="196">
        <v>9.91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158.16999999999999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5.07</v>
      </c>
      <c r="S34" s="196">
        <v>6.46</v>
      </c>
      <c r="T34" s="196">
        <v>0</v>
      </c>
      <c r="U34" s="196">
        <v>319.04000000000002</v>
      </c>
      <c r="V34" s="196">
        <v>4.4400000000000004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22.08</v>
      </c>
      <c r="AR34" s="196">
        <v>20.8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158.16999999999999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5.07</v>
      </c>
      <c r="S35" s="196">
        <v>6.46</v>
      </c>
      <c r="T35" s="196">
        <v>0</v>
      </c>
      <c r="U35" s="196">
        <v>319.04000000000002</v>
      </c>
      <c r="V35" s="196">
        <v>4.4400000000000004</v>
      </c>
      <c r="W35" s="196">
        <v>8.52</v>
      </c>
      <c r="X35" s="196">
        <v>36.119999999999997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44.3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22.08</v>
      </c>
      <c r="AR35" s="196">
        <v>26.29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158.16999999999999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5.05</v>
      </c>
      <c r="S36" s="196">
        <v>6.46</v>
      </c>
      <c r="T36" s="196">
        <v>0</v>
      </c>
      <c r="U36" s="196">
        <v>319.04000000000002</v>
      </c>
      <c r="V36" s="196">
        <v>4.4400000000000004</v>
      </c>
      <c r="W36" s="196">
        <v>8.52</v>
      </c>
      <c r="X36" s="196">
        <v>36.119999999999997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44.3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158.16999999999999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5.07</v>
      </c>
      <c r="S37" s="196">
        <v>6.46</v>
      </c>
      <c r="T37" s="196">
        <v>0</v>
      </c>
      <c r="U37" s="196">
        <v>319.04000000000002</v>
      </c>
      <c r="V37" s="196">
        <v>4.4400000000000004</v>
      </c>
      <c r="W37" s="196">
        <v>8.52</v>
      </c>
      <c r="X37" s="196">
        <v>36.119999999999997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44.3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158.16999999999999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5.07</v>
      </c>
      <c r="S38" s="196">
        <v>6.46</v>
      </c>
      <c r="T38" s="196">
        <v>0</v>
      </c>
      <c r="U38" s="196">
        <v>319.04000000000002</v>
      </c>
      <c r="V38" s="196">
        <v>4.4400000000000004</v>
      </c>
      <c r="W38" s="196">
        <v>8.52</v>
      </c>
      <c r="X38" s="196">
        <v>36.119999999999997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44.3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158.16999999999999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5.07</v>
      </c>
      <c r="S39" s="196">
        <v>6.46</v>
      </c>
      <c r="T39" s="196">
        <v>0</v>
      </c>
      <c r="U39" s="196">
        <v>319.04000000000002</v>
      </c>
      <c r="V39" s="196">
        <v>4.4400000000000004</v>
      </c>
      <c r="W39" s="196">
        <v>8.52</v>
      </c>
      <c r="X39" s="196">
        <v>36.119999999999997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44.3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158.16999999999999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5.07</v>
      </c>
      <c r="S40" s="196">
        <v>6.46</v>
      </c>
      <c r="T40" s="196">
        <v>0</v>
      </c>
      <c r="U40" s="196">
        <v>319.04000000000002</v>
      </c>
      <c r="V40" s="196">
        <v>4.4400000000000004</v>
      </c>
      <c r="W40" s="196">
        <v>8.52</v>
      </c>
      <c r="X40" s="196">
        <v>36.119999999999997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158.16999999999999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2.67</v>
      </c>
      <c r="R41" s="196">
        <v>5.07</v>
      </c>
      <c r="S41" s="196">
        <v>6.46</v>
      </c>
      <c r="T41" s="196">
        <v>0</v>
      </c>
      <c r="U41" s="196">
        <v>319.04000000000002</v>
      </c>
      <c r="V41" s="196">
        <v>4.4400000000000004</v>
      </c>
      <c r="W41" s="196">
        <v>8.52</v>
      </c>
      <c r="X41" s="196">
        <v>36.119999999999997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158.16999999999999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2.67</v>
      </c>
      <c r="R42" s="196">
        <v>5.07</v>
      </c>
      <c r="S42" s="196">
        <v>6.46</v>
      </c>
      <c r="T42" s="196">
        <v>0</v>
      </c>
      <c r="U42" s="196">
        <v>319.04000000000002</v>
      </c>
      <c r="V42" s="196">
        <v>4.4400000000000004</v>
      </c>
      <c r="W42" s="196">
        <v>8.52</v>
      </c>
      <c r="X42" s="196">
        <v>36.119999999999997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158.16999999999999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2.67</v>
      </c>
      <c r="R43" s="196">
        <v>10.38</v>
      </c>
      <c r="S43" s="196">
        <v>6.46</v>
      </c>
      <c r="T43" s="196">
        <v>0</v>
      </c>
      <c r="U43" s="196">
        <v>319.04000000000002</v>
      </c>
      <c r="V43" s="196">
        <v>4.4400000000000004</v>
      </c>
      <c r="W43" s="196">
        <v>8.52</v>
      </c>
      <c r="X43" s="196">
        <v>36.119999999999997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44.3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158.16999999999999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2.67</v>
      </c>
      <c r="R44" s="196">
        <v>10.38</v>
      </c>
      <c r="S44" s="196">
        <v>6.46</v>
      </c>
      <c r="T44" s="196">
        <v>0</v>
      </c>
      <c r="U44" s="196">
        <v>319.04000000000002</v>
      </c>
      <c r="V44" s="196">
        <v>4.4400000000000004</v>
      </c>
      <c r="W44" s="196">
        <v>8.52</v>
      </c>
      <c r="X44" s="196">
        <v>36.119999999999997</v>
      </c>
      <c r="Y44" s="196">
        <v>0</v>
      </c>
      <c r="Z44">
        <v>0</v>
      </c>
      <c r="AA44" s="196">
        <v>0</v>
      </c>
      <c r="AB44" s="196">
        <v>0.77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44.3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158.16999999999999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53.03</v>
      </c>
      <c r="Q45" s="196">
        <v>2.67</v>
      </c>
      <c r="R45" s="196">
        <v>10.38</v>
      </c>
      <c r="S45" s="196">
        <v>6.46</v>
      </c>
      <c r="T45" s="196">
        <v>0</v>
      </c>
      <c r="U45" s="196">
        <v>319.04000000000002</v>
      </c>
      <c r="V45" s="196">
        <v>4.4400000000000004</v>
      </c>
      <c r="W45" s="196">
        <v>8.52</v>
      </c>
      <c r="X45" s="196">
        <v>36.119999999999997</v>
      </c>
      <c r="Y45" s="196">
        <v>0</v>
      </c>
      <c r="Z45">
        <v>0</v>
      </c>
      <c r="AA45" s="196">
        <v>0</v>
      </c>
      <c r="AB45" s="196">
        <v>0.77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44.3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158.16999999999999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53.03</v>
      </c>
      <c r="Q46" s="196">
        <v>2.67</v>
      </c>
      <c r="R46" s="196">
        <v>10.38</v>
      </c>
      <c r="S46" s="196">
        <v>6.46</v>
      </c>
      <c r="T46" s="196">
        <v>0</v>
      </c>
      <c r="U46" s="196">
        <v>319.04000000000002</v>
      </c>
      <c r="V46" s="196">
        <v>4.4400000000000004</v>
      </c>
      <c r="W46" s="196">
        <v>8.52</v>
      </c>
      <c r="X46" s="196">
        <v>36.119999999999997</v>
      </c>
      <c r="Y46" s="196">
        <v>0</v>
      </c>
      <c r="Z46">
        <v>0</v>
      </c>
      <c r="AA46" s="196">
        <v>0</v>
      </c>
      <c r="AB46" s="196">
        <v>1.98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44.3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158.16999999999999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53.03</v>
      </c>
      <c r="Q47" s="196">
        <v>2.67</v>
      </c>
      <c r="R47" s="196">
        <v>10.38</v>
      </c>
      <c r="S47" s="196">
        <v>6.46</v>
      </c>
      <c r="T47" s="196">
        <v>0</v>
      </c>
      <c r="U47" s="196">
        <v>319.04000000000002</v>
      </c>
      <c r="V47" s="196">
        <v>4.4400000000000004</v>
      </c>
      <c r="W47" s="196">
        <v>8.52</v>
      </c>
      <c r="X47" s="196">
        <v>36.119999999999997</v>
      </c>
      <c r="Y47" s="196">
        <v>0</v>
      </c>
      <c r="Z47">
        <v>0</v>
      </c>
      <c r="AA47" s="196">
        <v>0</v>
      </c>
      <c r="AB47" s="196">
        <v>1.98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54.14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158.16999999999999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53.03</v>
      </c>
      <c r="Q48" s="196">
        <v>2.67</v>
      </c>
      <c r="R48" s="196">
        <v>10.38</v>
      </c>
      <c r="S48" s="196">
        <v>6.46</v>
      </c>
      <c r="T48" s="196">
        <v>0</v>
      </c>
      <c r="U48" s="196">
        <v>319.04000000000002</v>
      </c>
      <c r="V48" s="196">
        <v>4.4400000000000004</v>
      </c>
      <c r="W48" s="196">
        <v>8.52</v>
      </c>
      <c r="X48" s="196">
        <v>36.119999999999997</v>
      </c>
      <c r="Y48" s="196">
        <v>0</v>
      </c>
      <c r="Z48">
        <v>0</v>
      </c>
      <c r="AA48" s="196">
        <v>0</v>
      </c>
      <c r="AB48" s="196">
        <v>1.98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54.14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158.16999999999999</v>
      </c>
      <c r="L49" s="196">
        <v>62.88</v>
      </c>
      <c r="M49" s="196">
        <v>0</v>
      </c>
      <c r="N49" s="196">
        <v>14.46</v>
      </c>
      <c r="O49" s="196">
        <v>48.56</v>
      </c>
      <c r="P49" s="196">
        <v>53.03</v>
      </c>
      <c r="Q49" s="196">
        <v>2.67</v>
      </c>
      <c r="R49" s="196">
        <v>10.38</v>
      </c>
      <c r="S49" s="196">
        <v>6.46</v>
      </c>
      <c r="T49" s="196">
        <v>0</v>
      </c>
      <c r="U49" s="196">
        <v>319.04000000000002</v>
      </c>
      <c r="V49" s="196">
        <v>4.4400000000000004</v>
      </c>
      <c r="W49" s="196">
        <v>8.52</v>
      </c>
      <c r="X49" s="196">
        <v>36.119999999999997</v>
      </c>
      <c r="Y49" s="196">
        <v>0</v>
      </c>
      <c r="Z49">
        <v>0</v>
      </c>
      <c r="AA49" s="196">
        <v>0</v>
      </c>
      <c r="AB49" s="196">
        <v>4.4000000000000004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54.79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158.25</v>
      </c>
      <c r="L50" s="196">
        <v>62.88</v>
      </c>
      <c r="M50" s="196">
        <v>0</v>
      </c>
      <c r="N50" s="196">
        <v>14.46</v>
      </c>
      <c r="O50" s="196">
        <v>48.56</v>
      </c>
      <c r="P50" s="196">
        <v>53.03</v>
      </c>
      <c r="Q50" s="196">
        <v>2.67</v>
      </c>
      <c r="R50" s="196">
        <v>10.38</v>
      </c>
      <c r="S50" s="196">
        <v>6.46</v>
      </c>
      <c r="T50" s="196">
        <v>0</v>
      </c>
      <c r="U50" s="196">
        <v>319.04000000000002</v>
      </c>
      <c r="V50" s="196">
        <v>4.4400000000000004</v>
      </c>
      <c r="W50" s="196">
        <v>8.52</v>
      </c>
      <c r="X50" s="196">
        <v>36.119999999999997</v>
      </c>
      <c r="Y50" s="196">
        <v>0</v>
      </c>
      <c r="Z50">
        <v>0</v>
      </c>
      <c r="AA50" s="196">
        <v>0</v>
      </c>
      <c r="AB50" s="196">
        <v>4.4000000000000004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54.79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130.13999999999999</v>
      </c>
      <c r="L51" s="196">
        <v>62.88</v>
      </c>
      <c r="M51" s="196">
        <v>0</v>
      </c>
      <c r="N51" s="196">
        <v>14.46</v>
      </c>
      <c r="O51" s="196">
        <v>48.56</v>
      </c>
      <c r="P51" s="196">
        <v>53.03</v>
      </c>
      <c r="Q51" s="196">
        <v>2.67</v>
      </c>
      <c r="R51" s="196">
        <v>10.38</v>
      </c>
      <c r="S51" s="196">
        <v>6.46</v>
      </c>
      <c r="T51" s="196">
        <v>0</v>
      </c>
      <c r="U51" s="196">
        <v>319.04000000000002</v>
      </c>
      <c r="V51" s="196">
        <v>4.4400000000000004</v>
      </c>
      <c r="W51" s="196">
        <v>8.52</v>
      </c>
      <c r="X51" s="196">
        <v>36.119999999999997</v>
      </c>
      <c r="Y51" s="196">
        <v>0</v>
      </c>
      <c r="Z51">
        <v>0</v>
      </c>
      <c r="AA51" s="196">
        <v>0</v>
      </c>
      <c r="AB51" s="196">
        <v>4.4000000000000004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77.12</v>
      </c>
      <c r="L52" s="196">
        <v>31.6</v>
      </c>
      <c r="M52" s="196">
        <v>0</v>
      </c>
      <c r="N52" s="196">
        <v>14.46</v>
      </c>
      <c r="O52" s="196">
        <v>48.56</v>
      </c>
      <c r="P52" s="196">
        <v>53.03</v>
      </c>
      <c r="Q52" s="196">
        <v>1.85</v>
      </c>
      <c r="R52" s="196">
        <v>4.8899999999999997</v>
      </c>
      <c r="S52" s="196">
        <v>2.7</v>
      </c>
      <c r="T52" s="196">
        <v>0</v>
      </c>
      <c r="U52" s="196">
        <v>319.04000000000002</v>
      </c>
      <c r="V52" s="196">
        <v>4.4400000000000004</v>
      </c>
      <c r="W52" s="196">
        <v>8.52</v>
      </c>
      <c r="X52" s="196">
        <v>36.119999999999997</v>
      </c>
      <c r="Y52" s="196">
        <v>0</v>
      </c>
      <c r="Z52">
        <v>0</v>
      </c>
      <c r="AA52" s="196">
        <v>0</v>
      </c>
      <c r="AB52" s="196">
        <v>5.61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10.220000000000001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91.58</v>
      </c>
      <c r="L53" s="196">
        <v>62.48</v>
      </c>
      <c r="M53" s="196">
        <v>0</v>
      </c>
      <c r="N53" s="196">
        <v>14.46</v>
      </c>
      <c r="O53" s="196">
        <v>48.56</v>
      </c>
      <c r="P53" s="196">
        <v>53.03</v>
      </c>
      <c r="Q53" s="196">
        <v>2.4900000000000002</v>
      </c>
      <c r="R53" s="196">
        <v>10.38</v>
      </c>
      <c r="S53" s="196">
        <v>5.66</v>
      </c>
      <c r="T53" s="196">
        <v>0</v>
      </c>
      <c r="U53" s="196">
        <v>319.04000000000002</v>
      </c>
      <c r="V53" s="196">
        <v>4.4400000000000004</v>
      </c>
      <c r="W53" s="196">
        <v>8.52</v>
      </c>
      <c r="X53" s="196">
        <v>36.119999999999997</v>
      </c>
      <c r="Y53" s="196">
        <v>0</v>
      </c>
      <c r="Z53">
        <v>0</v>
      </c>
      <c r="AA53" s="196">
        <v>0</v>
      </c>
      <c r="AB53" s="196">
        <v>6.82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9.9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91.58</v>
      </c>
      <c r="L54" s="196">
        <v>62.88</v>
      </c>
      <c r="M54" s="196">
        <v>0</v>
      </c>
      <c r="N54" s="196">
        <v>14.46</v>
      </c>
      <c r="O54" s="196">
        <v>48.56</v>
      </c>
      <c r="P54" s="196">
        <v>53.03</v>
      </c>
      <c r="Q54" s="196">
        <v>2.67</v>
      </c>
      <c r="R54" s="196">
        <v>10.38</v>
      </c>
      <c r="S54" s="196">
        <v>6.46</v>
      </c>
      <c r="T54" s="196">
        <v>0</v>
      </c>
      <c r="U54" s="196">
        <v>319.04000000000002</v>
      </c>
      <c r="V54" s="196">
        <v>4.4400000000000004</v>
      </c>
      <c r="W54" s="196">
        <v>8.52</v>
      </c>
      <c r="X54" s="196">
        <v>36.119999999999997</v>
      </c>
      <c r="Y54" s="196">
        <v>0</v>
      </c>
      <c r="Z54">
        <v>0</v>
      </c>
      <c r="AA54" s="196">
        <v>0</v>
      </c>
      <c r="AB54" s="196">
        <v>6.82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9.9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79.05</v>
      </c>
      <c r="L55" s="196">
        <v>47.69</v>
      </c>
      <c r="M55" s="196">
        <v>0</v>
      </c>
      <c r="N55" s="196">
        <v>14.46</v>
      </c>
      <c r="O55" s="196">
        <v>48.56</v>
      </c>
      <c r="P55" s="196">
        <v>53.03</v>
      </c>
      <c r="Q55" s="196">
        <v>2.0099999999999998</v>
      </c>
      <c r="R55" s="196">
        <v>4.71</v>
      </c>
      <c r="S55" s="196">
        <v>2.6</v>
      </c>
      <c r="T55" s="196">
        <v>0</v>
      </c>
      <c r="U55" s="196">
        <v>319.04000000000002</v>
      </c>
      <c r="V55" s="196">
        <v>4.4400000000000004</v>
      </c>
      <c r="W55" s="196">
        <v>8.52</v>
      </c>
      <c r="X55" s="196">
        <v>36.119999999999997</v>
      </c>
      <c r="Y55" s="196">
        <v>0</v>
      </c>
      <c r="Z55">
        <v>0</v>
      </c>
      <c r="AA55" s="196">
        <v>0</v>
      </c>
      <c r="AB55" s="196">
        <v>6.82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9.85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79.05</v>
      </c>
      <c r="L56" s="196">
        <v>34.700000000000003</v>
      </c>
      <c r="M56" s="196">
        <v>0</v>
      </c>
      <c r="N56" s="196">
        <v>14.46</v>
      </c>
      <c r="O56" s="196">
        <v>48.56</v>
      </c>
      <c r="P56" s="196">
        <v>53.03</v>
      </c>
      <c r="Q56" s="196">
        <v>1.79</v>
      </c>
      <c r="R56" s="196">
        <v>4.71</v>
      </c>
      <c r="S56" s="196">
        <v>2.6</v>
      </c>
      <c r="T56" s="196">
        <v>0</v>
      </c>
      <c r="U56" s="196">
        <v>319.04000000000002</v>
      </c>
      <c r="V56" s="196">
        <v>4.4400000000000004</v>
      </c>
      <c r="W56" s="196">
        <v>8.52</v>
      </c>
      <c r="X56" s="196">
        <v>36.119999999999997</v>
      </c>
      <c r="Y56" s="196">
        <v>0</v>
      </c>
      <c r="Z56">
        <v>0</v>
      </c>
      <c r="AA56" s="196">
        <v>0</v>
      </c>
      <c r="AB56" s="196">
        <v>6.82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9.85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79.05</v>
      </c>
      <c r="L57" s="196">
        <v>34.700000000000003</v>
      </c>
      <c r="M57" s="196">
        <v>0</v>
      </c>
      <c r="N57" s="196">
        <v>14.46</v>
      </c>
      <c r="O57" s="196">
        <v>48.56</v>
      </c>
      <c r="P57" s="196">
        <v>53.03</v>
      </c>
      <c r="Q57" s="196">
        <v>1.78</v>
      </c>
      <c r="R57" s="196">
        <v>4.71</v>
      </c>
      <c r="S57" s="196">
        <v>2.6</v>
      </c>
      <c r="T57" s="196">
        <v>0</v>
      </c>
      <c r="U57" s="196">
        <v>319.04000000000002</v>
      </c>
      <c r="V57" s="196">
        <v>4.4400000000000004</v>
      </c>
      <c r="W57" s="196">
        <v>8.52</v>
      </c>
      <c r="X57" s="196">
        <v>36.119999999999997</v>
      </c>
      <c r="Y57" s="196">
        <v>0</v>
      </c>
      <c r="Z57">
        <v>0</v>
      </c>
      <c r="AA57" s="196">
        <v>0</v>
      </c>
      <c r="AB57" s="196">
        <v>6.82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9.85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79.05</v>
      </c>
      <c r="L58" s="196">
        <v>34.700000000000003</v>
      </c>
      <c r="M58" s="196">
        <v>0</v>
      </c>
      <c r="N58" s="196">
        <v>14.46</v>
      </c>
      <c r="O58" s="196">
        <v>48.56</v>
      </c>
      <c r="P58" s="196">
        <v>53.03</v>
      </c>
      <c r="Q58" s="196">
        <v>1.78</v>
      </c>
      <c r="R58" s="196">
        <v>4.71</v>
      </c>
      <c r="S58" s="196">
        <v>2.6</v>
      </c>
      <c r="T58" s="196">
        <v>0</v>
      </c>
      <c r="U58" s="196">
        <v>319.04000000000002</v>
      </c>
      <c r="V58" s="196">
        <v>4.4400000000000004</v>
      </c>
      <c r="W58" s="196">
        <v>8.52</v>
      </c>
      <c r="X58" s="196">
        <v>36.119999999999997</v>
      </c>
      <c r="Y58" s="196">
        <v>0</v>
      </c>
      <c r="Z58">
        <v>0</v>
      </c>
      <c r="AA58" s="196">
        <v>0</v>
      </c>
      <c r="AB58" s="196">
        <v>6.82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9.85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79.05</v>
      </c>
      <c r="L59" s="196">
        <v>34.700000000000003</v>
      </c>
      <c r="M59" s="196">
        <v>0</v>
      </c>
      <c r="N59" s="196">
        <v>14.46</v>
      </c>
      <c r="O59" s="196">
        <v>48.56</v>
      </c>
      <c r="P59" s="196">
        <v>53.03</v>
      </c>
      <c r="Q59" s="196">
        <v>1.78</v>
      </c>
      <c r="R59" s="196">
        <v>4.71</v>
      </c>
      <c r="S59" s="196">
        <v>2.6</v>
      </c>
      <c r="T59" s="196">
        <v>0</v>
      </c>
      <c r="U59" s="196">
        <v>319.04000000000002</v>
      </c>
      <c r="V59" s="196">
        <v>4.4400000000000004</v>
      </c>
      <c r="W59" s="196">
        <v>8.52</v>
      </c>
      <c r="X59" s="196">
        <v>36.119999999999997</v>
      </c>
      <c r="Y59" s="196">
        <v>0</v>
      </c>
      <c r="Z59">
        <v>0</v>
      </c>
      <c r="AA59" s="196">
        <v>0</v>
      </c>
      <c r="AB59" s="196">
        <v>6.82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9.85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79.05</v>
      </c>
      <c r="L60" s="196">
        <v>34.700000000000003</v>
      </c>
      <c r="M60" s="196">
        <v>0</v>
      </c>
      <c r="N60" s="196">
        <v>14.46</v>
      </c>
      <c r="O60" s="196">
        <v>48.56</v>
      </c>
      <c r="P60" s="196">
        <v>53.03</v>
      </c>
      <c r="Q60" s="196">
        <v>1.78</v>
      </c>
      <c r="R60" s="196">
        <v>4.71</v>
      </c>
      <c r="S60" s="196">
        <v>2.6</v>
      </c>
      <c r="T60" s="196">
        <v>0</v>
      </c>
      <c r="U60" s="196">
        <v>319.04000000000002</v>
      </c>
      <c r="V60" s="196">
        <v>4.4400000000000004</v>
      </c>
      <c r="W60" s="196">
        <v>8.52</v>
      </c>
      <c r="X60" s="196">
        <v>36.119999999999997</v>
      </c>
      <c r="Y60" s="196">
        <v>0</v>
      </c>
      <c r="Z60">
        <v>0</v>
      </c>
      <c r="AA60" s="196">
        <v>0</v>
      </c>
      <c r="AB60" s="196">
        <v>6.82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9.85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79.05</v>
      </c>
      <c r="L61" s="196">
        <v>34.700000000000003</v>
      </c>
      <c r="M61" s="196">
        <v>0</v>
      </c>
      <c r="N61" s="196">
        <v>14.46</v>
      </c>
      <c r="O61" s="196">
        <v>48.56</v>
      </c>
      <c r="P61" s="196">
        <v>53.03</v>
      </c>
      <c r="Q61" s="196">
        <v>1.78</v>
      </c>
      <c r="R61" s="196">
        <v>4.71</v>
      </c>
      <c r="S61" s="196">
        <v>2.6</v>
      </c>
      <c r="T61" s="196">
        <v>0</v>
      </c>
      <c r="U61" s="196">
        <v>319.04000000000002</v>
      </c>
      <c r="V61" s="196">
        <v>4.4400000000000004</v>
      </c>
      <c r="W61" s="196">
        <v>8.52</v>
      </c>
      <c r="X61" s="196">
        <v>36.119999999999997</v>
      </c>
      <c r="Y61" s="196">
        <v>0</v>
      </c>
      <c r="Z61">
        <v>0</v>
      </c>
      <c r="AA61" s="196">
        <v>8.59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9.85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79.05</v>
      </c>
      <c r="L62" s="196">
        <v>34.700000000000003</v>
      </c>
      <c r="M62" s="196">
        <v>0</v>
      </c>
      <c r="N62" s="196">
        <v>14.46</v>
      </c>
      <c r="O62" s="196">
        <v>48.56</v>
      </c>
      <c r="P62" s="196">
        <v>53.03</v>
      </c>
      <c r="Q62" s="196">
        <v>1.78</v>
      </c>
      <c r="R62" s="196">
        <v>4.71</v>
      </c>
      <c r="S62" s="196">
        <v>2.6</v>
      </c>
      <c r="T62" s="196">
        <v>0</v>
      </c>
      <c r="U62" s="196">
        <v>319.04000000000002</v>
      </c>
      <c r="V62" s="196">
        <v>4.4400000000000004</v>
      </c>
      <c r="W62" s="196">
        <v>8.52</v>
      </c>
      <c r="X62" s="196">
        <v>36.119999999999997</v>
      </c>
      <c r="Y62" s="196">
        <v>0</v>
      </c>
      <c r="Z62">
        <v>0</v>
      </c>
      <c r="AA62" s="196">
        <v>8.59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9.85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79.05</v>
      </c>
      <c r="L63" s="196">
        <v>34.700000000000003</v>
      </c>
      <c r="M63" s="196">
        <v>0</v>
      </c>
      <c r="N63" s="196">
        <v>14.46</v>
      </c>
      <c r="O63" s="196">
        <v>48.56</v>
      </c>
      <c r="P63" s="196">
        <v>53.03</v>
      </c>
      <c r="Q63" s="196">
        <v>1.78</v>
      </c>
      <c r="R63" s="196">
        <v>4.71</v>
      </c>
      <c r="S63" s="196">
        <v>2.6</v>
      </c>
      <c r="T63" s="196">
        <v>0</v>
      </c>
      <c r="U63" s="196">
        <v>319.04000000000002</v>
      </c>
      <c r="V63" s="196">
        <v>4.4400000000000004</v>
      </c>
      <c r="W63" s="196">
        <v>8.52</v>
      </c>
      <c r="X63" s="196">
        <v>36.119999999999997</v>
      </c>
      <c r="Y63" s="196">
        <v>0</v>
      </c>
      <c r="Z63">
        <v>0</v>
      </c>
      <c r="AA63" s="196">
        <v>8.59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9.85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79.05</v>
      </c>
      <c r="L64" s="196">
        <v>34.700000000000003</v>
      </c>
      <c r="M64" s="196">
        <v>0</v>
      </c>
      <c r="N64" s="196">
        <v>14.46</v>
      </c>
      <c r="O64" s="196">
        <v>48.56</v>
      </c>
      <c r="P64" s="196">
        <v>53.03</v>
      </c>
      <c r="Q64" s="196">
        <v>1.78</v>
      </c>
      <c r="R64" s="196">
        <v>4.71</v>
      </c>
      <c r="S64" s="196">
        <v>2.6</v>
      </c>
      <c r="T64" s="196">
        <v>0</v>
      </c>
      <c r="U64" s="196">
        <v>319.04000000000002</v>
      </c>
      <c r="V64" s="196">
        <v>4.4400000000000004</v>
      </c>
      <c r="W64" s="196">
        <v>8.52</v>
      </c>
      <c r="X64" s="196">
        <v>36.119999999999997</v>
      </c>
      <c r="Y64" s="196">
        <v>0</v>
      </c>
      <c r="Z64">
        <v>0</v>
      </c>
      <c r="AA64" s="196">
        <v>8.59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9.85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79.05</v>
      </c>
      <c r="L65" s="196">
        <v>34.700000000000003</v>
      </c>
      <c r="M65" s="196">
        <v>0</v>
      </c>
      <c r="N65" s="196">
        <v>14.46</v>
      </c>
      <c r="O65" s="196">
        <v>48.56</v>
      </c>
      <c r="P65" s="196">
        <v>53.03</v>
      </c>
      <c r="Q65" s="196">
        <v>1.78</v>
      </c>
      <c r="R65" s="196">
        <v>4.71</v>
      </c>
      <c r="S65" s="196">
        <v>2.6</v>
      </c>
      <c r="T65" s="196">
        <v>0</v>
      </c>
      <c r="U65" s="196">
        <v>319.04000000000002</v>
      </c>
      <c r="V65" s="196">
        <v>4.4400000000000004</v>
      </c>
      <c r="W65" s="196">
        <v>8.52</v>
      </c>
      <c r="X65" s="196">
        <v>36.119999999999997</v>
      </c>
      <c r="Y65" s="196">
        <v>0</v>
      </c>
      <c r="Z65">
        <v>0</v>
      </c>
      <c r="AA65" s="196">
        <v>8.59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58.17</v>
      </c>
      <c r="AQ65" s="196">
        <v>9.85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79.05</v>
      </c>
      <c r="L66" s="196">
        <v>34.700000000000003</v>
      </c>
      <c r="M66" s="196">
        <v>0</v>
      </c>
      <c r="N66" s="196">
        <v>14.46</v>
      </c>
      <c r="O66" s="196">
        <v>48.56</v>
      </c>
      <c r="P66" s="196">
        <v>53.03</v>
      </c>
      <c r="Q66" s="196">
        <v>1.78</v>
      </c>
      <c r="R66" s="196">
        <v>4.71</v>
      </c>
      <c r="S66" s="196">
        <v>2.6</v>
      </c>
      <c r="T66" s="196">
        <v>0</v>
      </c>
      <c r="U66" s="196">
        <v>319.04000000000002</v>
      </c>
      <c r="V66" s="196">
        <v>4.4400000000000004</v>
      </c>
      <c r="W66" s="196">
        <v>8.52</v>
      </c>
      <c r="X66" s="196">
        <v>36.119999999999997</v>
      </c>
      <c r="Y66" s="196">
        <v>0</v>
      </c>
      <c r="Z66">
        <v>0</v>
      </c>
      <c r="AA66" s="196">
        <v>8.59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58.17</v>
      </c>
      <c r="AQ66" s="196">
        <v>9.85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79.05</v>
      </c>
      <c r="L67" s="196">
        <v>62.88</v>
      </c>
      <c r="M67" s="196">
        <v>0</v>
      </c>
      <c r="N67" s="196">
        <v>14.46</v>
      </c>
      <c r="O67" s="196">
        <v>48.56</v>
      </c>
      <c r="P67" s="196">
        <v>53.03</v>
      </c>
      <c r="Q67" s="196">
        <v>1.78</v>
      </c>
      <c r="R67" s="196">
        <v>4.71</v>
      </c>
      <c r="S67" s="196">
        <v>2.6</v>
      </c>
      <c r="T67" s="196">
        <v>0</v>
      </c>
      <c r="U67" s="196">
        <v>319.04000000000002</v>
      </c>
      <c r="V67" s="196">
        <v>4.4400000000000004</v>
      </c>
      <c r="W67" s="196">
        <v>8.52</v>
      </c>
      <c r="X67" s="196">
        <v>36.119999999999997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58.17</v>
      </c>
      <c r="AQ67" s="196">
        <v>22.08</v>
      </c>
      <c r="AR67" s="196">
        <v>17.14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79.05</v>
      </c>
      <c r="L68" s="196">
        <v>62.88</v>
      </c>
      <c r="M68" s="196">
        <v>0</v>
      </c>
      <c r="N68" s="196">
        <v>14.46</v>
      </c>
      <c r="O68" s="196">
        <v>48.56</v>
      </c>
      <c r="P68" s="196">
        <v>53.03</v>
      </c>
      <c r="Q68" s="196">
        <v>1.78</v>
      </c>
      <c r="R68" s="196">
        <v>4.71</v>
      </c>
      <c r="S68" s="196">
        <v>2.6</v>
      </c>
      <c r="T68" s="196">
        <v>0</v>
      </c>
      <c r="U68" s="196">
        <v>319.04000000000002</v>
      </c>
      <c r="V68" s="196">
        <v>4.4400000000000004</v>
      </c>
      <c r="W68" s="196">
        <v>8.52</v>
      </c>
      <c r="X68" s="196">
        <v>36.119999999999997</v>
      </c>
      <c r="Y68" s="196">
        <v>0</v>
      </c>
      <c r="Z68">
        <v>0</v>
      </c>
      <c r="AA68" s="196">
        <v>8.59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58.17</v>
      </c>
      <c r="AQ68" s="196">
        <v>22.08</v>
      </c>
      <c r="AR68" s="196">
        <v>5.65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158.16999999999999</v>
      </c>
      <c r="L69" s="196">
        <v>62.88</v>
      </c>
      <c r="M69" s="196">
        <v>0</v>
      </c>
      <c r="N69" s="196">
        <v>14.46</v>
      </c>
      <c r="O69" s="196">
        <v>48.56</v>
      </c>
      <c r="P69" s="196">
        <v>53.03</v>
      </c>
      <c r="Q69" s="196">
        <v>2.67</v>
      </c>
      <c r="R69" s="196">
        <v>10.38</v>
      </c>
      <c r="S69" s="196">
        <v>6.46</v>
      </c>
      <c r="T69" s="196">
        <v>0</v>
      </c>
      <c r="U69" s="196">
        <v>319.04000000000002</v>
      </c>
      <c r="V69" s="196">
        <v>4.4400000000000004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58.17</v>
      </c>
      <c r="AQ69" s="196">
        <v>22.08</v>
      </c>
      <c r="AR69" s="196">
        <v>1.65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158.16999999999999</v>
      </c>
      <c r="L70" s="196">
        <v>62.88</v>
      </c>
      <c r="M70" s="196">
        <v>0</v>
      </c>
      <c r="N70" s="196">
        <v>14.46</v>
      </c>
      <c r="O70" s="196">
        <v>48.56</v>
      </c>
      <c r="P70" s="196">
        <v>53.03</v>
      </c>
      <c r="Q70" s="196">
        <v>2.67</v>
      </c>
      <c r="R70" s="196">
        <v>10.38</v>
      </c>
      <c r="S70" s="196">
        <v>6.46</v>
      </c>
      <c r="T70" s="196">
        <v>0</v>
      </c>
      <c r="U70" s="196">
        <v>319.04000000000002</v>
      </c>
      <c r="V70" s="196">
        <v>4.4400000000000004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58.17</v>
      </c>
      <c r="AQ70" s="196">
        <v>22.08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158.16999999999999</v>
      </c>
      <c r="L71" s="196">
        <v>62.88</v>
      </c>
      <c r="M71" s="196">
        <v>0</v>
      </c>
      <c r="N71" s="196">
        <v>14.46</v>
      </c>
      <c r="O71" s="196">
        <v>48.56</v>
      </c>
      <c r="P71" s="196">
        <v>53.03</v>
      </c>
      <c r="Q71" s="196">
        <v>2.67</v>
      </c>
      <c r="R71" s="196">
        <v>10.38</v>
      </c>
      <c r="S71" s="196">
        <v>6.46</v>
      </c>
      <c r="T71" s="196">
        <v>0</v>
      </c>
      <c r="U71" s="196">
        <v>319.04000000000002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8.59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58.17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158.16999999999999</v>
      </c>
      <c r="L72" s="196">
        <v>62.88</v>
      </c>
      <c r="M72" s="196">
        <v>0</v>
      </c>
      <c r="N72" s="196">
        <v>14.46</v>
      </c>
      <c r="O72" s="196">
        <v>48.56</v>
      </c>
      <c r="P72" s="196">
        <v>53.03</v>
      </c>
      <c r="Q72" s="196">
        <v>2.67</v>
      </c>
      <c r="R72" s="196">
        <v>10.38</v>
      </c>
      <c r="S72" s="196">
        <v>6.46</v>
      </c>
      <c r="T72" s="196">
        <v>0</v>
      </c>
      <c r="U72" s="196">
        <v>319.04000000000002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8.59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58.17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158.16999999999999</v>
      </c>
      <c r="L73" s="196">
        <v>62.88</v>
      </c>
      <c r="M73" s="196">
        <v>0</v>
      </c>
      <c r="N73" s="196">
        <v>14.46</v>
      </c>
      <c r="O73" s="196">
        <v>48.56</v>
      </c>
      <c r="P73" s="196">
        <v>53.03</v>
      </c>
      <c r="Q73" s="196">
        <v>2.67</v>
      </c>
      <c r="R73" s="196">
        <v>10.38</v>
      </c>
      <c r="S73" s="196">
        <v>6.46</v>
      </c>
      <c r="T73" s="196">
        <v>0</v>
      </c>
      <c r="U73" s="196">
        <v>319.04000000000002</v>
      </c>
      <c r="V73" s="196">
        <v>4.4400000000000004</v>
      </c>
      <c r="W73" s="196">
        <v>8.1300000000000008</v>
      </c>
      <c r="X73" s="196">
        <v>36.119999999999997</v>
      </c>
      <c r="Y73" s="196">
        <v>0</v>
      </c>
      <c r="Z73">
        <v>0</v>
      </c>
      <c r="AA73" s="196">
        <v>8.59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58.17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158.16999999999999</v>
      </c>
      <c r="L74" s="196">
        <v>62.88</v>
      </c>
      <c r="M74" s="196">
        <v>0</v>
      </c>
      <c r="N74" s="196">
        <v>14.46</v>
      </c>
      <c r="O74" s="196">
        <v>48.56</v>
      </c>
      <c r="P74" s="196">
        <v>53.03</v>
      </c>
      <c r="Q74" s="196">
        <v>2.67</v>
      </c>
      <c r="R74" s="196">
        <v>10.38</v>
      </c>
      <c r="S74" s="196">
        <v>6.46</v>
      </c>
      <c r="T74" s="196">
        <v>0</v>
      </c>
      <c r="U74" s="196">
        <v>319.04000000000002</v>
      </c>
      <c r="V74" s="196">
        <v>4.4400000000000004</v>
      </c>
      <c r="W74" s="196">
        <v>8.1300000000000008</v>
      </c>
      <c r="X74" s="196">
        <v>36.119999999999997</v>
      </c>
      <c r="Y74" s="196">
        <v>0</v>
      </c>
      <c r="Z74">
        <v>0</v>
      </c>
      <c r="AA74" s="196">
        <v>8.59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58.17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158.16999999999999</v>
      </c>
      <c r="L75" s="196">
        <v>62.88</v>
      </c>
      <c r="M75" s="196">
        <v>0</v>
      </c>
      <c r="N75" s="196">
        <v>14.46</v>
      </c>
      <c r="O75" s="196">
        <v>48.56</v>
      </c>
      <c r="P75" s="196">
        <v>53.03</v>
      </c>
      <c r="Q75" s="196">
        <v>2.67</v>
      </c>
      <c r="R75" s="196">
        <v>10.38</v>
      </c>
      <c r="S75" s="196">
        <v>6.46</v>
      </c>
      <c r="T75" s="196">
        <v>0</v>
      </c>
      <c r="U75" s="196">
        <v>319.04000000000002</v>
      </c>
      <c r="V75" s="196">
        <v>4.4400000000000004</v>
      </c>
      <c r="W75" s="196">
        <v>8.1300000000000008</v>
      </c>
      <c r="X75" s="196">
        <v>36.119999999999997</v>
      </c>
      <c r="Y75" s="196">
        <v>0</v>
      </c>
      <c r="Z75">
        <v>0</v>
      </c>
      <c r="AA75" s="196">
        <v>8.59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58.17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158.16999999999999</v>
      </c>
      <c r="L76" s="196">
        <v>62.88</v>
      </c>
      <c r="M76" s="196">
        <v>0</v>
      </c>
      <c r="N76" s="196">
        <v>14.46</v>
      </c>
      <c r="O76" s="196">
        <v>48.56</v>
      </c>
      <c r="P76" s="196">
        <v>53.03</v>
      </c>
      <c r="Q76" s="196">
        <v>2.67</v>
      </c>
      <c r="R76" s="196">
        <v>10.38</v>
      </c>
      <c r="S76" s="196">
        <v>6.46</v>
      </c>
      <c r="T76" s="196">
        <v>0</v>
      </c>
      <c r="U76" s="196">
        <v>319.04000000000002</v>
      </c>
      <c r="V76" s="196">
        <v>4.4400000000000004</v>
      </c>
      <c r="W76" s="196">
        <v>8.1300000000000008</v>
      </c>
      <c r="X76" s="196">
        <v>36.119999999999997</v>
      </c>
      <c r="Y76" s="196">
        <v>0</v>
      </c>
      <c r="Z76">
        <v>0</v>
      </c>
      <c r="AA76" s="196">
        <v>8.59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58.17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158.16999999999999</v>
      </c>
      <c r="L77" s="196">
        <v>62.88</v>
      </c>
      <c r="M77" s="196">
        <v>0</v>
      </c>
      <c r="N77" s="196">
        <v>14.46</v>
      </c>
      <c r="O77" s="196">
        <v>48.56</v>
      </c>
      <c r="P77" s="196">
        <v>53.03</v>
      </c>
      <c r="Q77" s="196">
        <v>2.67</v>
      </c>
      <c r="R77" s="196">
        <v>10.38</v>
      </c>
      <c r="S77" s="196">
        <v>6.46</v>
      </c>
      <c r="T77" s="196">
        <v>0</v>
      </c>
      <c r="U77" s="196">
        <v>319.04000000000002</v>
      </c>
      <c r="V77" s="196">
        <v>4.4400000000000004</v>
      </c>
      <c r="W77" s="196">
        <v>8.1300000000000008</v>
      </c>
      <c r="X77" s="196">
        <v>36.119999999999997</v>
      </c>
      <c r="Y77" s="196">
        <v>0</v>
      </c>
      <c r="Z77">
        <v>0</v>
      </c>
      <c r="AA77" s="196">
        <v>8.59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58.17</v>
      </c>
      <c r="AQ77" s="196">
        <v>22.08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158.16999999999999</v>
      </c>
      <c r="L78" s="196">
        <v>62.88</v>
      </c>
      <c r="M78" s="196">
        <v>0</v>
      </c>
      <c r="N78" s="196">
        <v>14.46</v>
      </c>
      <c r="O78" s="196">
        <v>48.56</v>
      </c>
      <c r="P78" s="196">
        <v>53.03</v>
      </c>
      <c r="Q78" s="196">
        <v>2.67</v>
      </c>
      <c r="R78" s="196">
        <v>10.38</v>
      </c>
      <c r="S78" s="196">
        <v>6.46</v>
      </c>
      <c r="T78" s="196">
        <v>0</v>
      </c>
      <c r="U78" s="196">
        <v>319.04000000000002</v>
      </c>
      <c r="V78" s="196">
        <v>4.4400000000000004</v>
      </c>
      <c r="W78" s="196">
        <v>8.1300000000000008</v>
      </c>
      <c r="X78" s="196">
        <v>36.119999999999997</v>
      </c>
      <c r="Y78" s="196">
        <v>0</v>
      </c>
      <c r="Z78">
        <v>0</v>
      </c>
      <c r="AA78" s="196">
        <v>8.59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58.17</v>
      </c>
      <c r="AQ78" s="196">
        <v>22.08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158.16999999999999</v>
      </c>
      <c r="L79" s="196">
        <v>62.88</v>
      </c>
      <c r="M79" s="196">
        <v>0</v>
      </c>
      <c r="N79" s="196">
        <v>14.46</v>
      </c>
      <c r="O79" s="196">
        <v>48.56</v>
      </c>
      <c r="P79" s="196">
        <v>53.03</v>
      </c>
      <c r="Q79" s="196">
        <v>2.67</v>
      </c>
      <c r="R79" s="196">
        <v>10.38</v>
      </c>
      <c r="S79" s="196">
        <v>6.46</v>
      </c>
      <c r="T79" s="196">
        <v>0</v>
      </c>
      <c r="U79" s="196">
        <v>319.04000000000002</v>
      </c>
      <c r="V79" s="196">
        <v>4.4400000000000004</v>
      </c>
      <c r="W79" s="196">
        <v>8.1</v>
      </c>
      <c r="X79" s="196">
        <v>36.119999999999997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58.17</v>
      </c>
      <c r="AQ79" s="196">
        <v>22.08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158.16999999999999</v>
      </c>
      <c r="L80" s="196">
        <v>62.88</v>
      </c>
      <c r="M80" s="196">
        <v>0</v>
      </c>
      <c r="N80" s="196">
        <v>14.46</v>
      </c>
      <c r="O80" s="196">
        <v>48.56</v>
      </c>
      <c r="P80" s="196">
        <v>53.03</v>
      </c>
      <c r="Q80" s="196">
        <v>2.67</v>
      </c>
      <c r="R80" s="196">
        <v>10.38</v>
      </c>
      <c r="S80" s="196">
        <v>6.46</v>
      </c>
      <c r="T80" s="196">
        <v>0</v>
      </c>
      <c r="U80" s="196">
        <v>319.04000000000002</v>
      </c>
      <c r="V80" s="196">
        <v>4.4400000000000004</v>
      </c>
      <c r="W80" s="196">
        <v>8.1</v>
      </c>
      <c r="X80" s="196">
        <v>36.119999999999997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58.17</v>
      </c>
      <c r="AQ80" s="196">
        <v>22.08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158.16999999999999</v>
      </c>
      <c r="L81" s="196">
        <v>62.88</v>
      </c>
      <c r="M81" s="196">
        <v>0</v>
      </c>
      <c r="N81" s="196">
        <v>14.46</v>
      </c>
      <c r="O81" s="196">
        <v>48.56</v>
      </c>
      <c r="P81" s="196">
        <v>53.03</v>
      </c>
      <c r="Q81" s="196">
        <v>2.67</v>
      </c>
      <c r="R81" s="196">
        <v>10.38</v>
      </c>
      <c r="S81" s="196">
        <v>6.46</v>
      </c>
      <c r="T81" s="196">
        <v>0</v>
      </c>
      <c r="U81" s="196">
        <v>319.04000000000002</v>
      </c>
      <c r="V81" s="196">
        <v>4.4400000000000004</v>
      </c>
      <c r="W81" s="196">
        <v>8.1</v>
      </c>
      <c r="X81" s="196">
        <v>36.119999999999997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58.17</v>
      </c>
      <c r="AQ81" s="196">
        <v>22.08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158.16999999999999</v>
      </c>
      <c r="L82" s="196">
        <v>62.88</v>
      </c>
      <c r="M82" s="196">
        <v>0</v>
      </c>
      <c r="N82" s="196">
        <v>14.46</v>
      </c>
      <c r="O82" s="196">
        <v>48.56</v>
      </c>
      <c r="P82" s="196">
        <v>53.03</v>
      </c>
      <c r="Q82" s="196">
        <v>2.67</v>
      </c>
      <c r="R82" s="196">
        <v>10.38</v>
      </c>
      <c r="S82" s="196">
        <v>6.46</v>
      </c>
      <c r="T82" s="196">
        <v>0</v>
      </c>
      <c r="U82" s="196">
        <v>319.04000000000002</v>
      </c>
      <c r="V82" s="196">
        <v>4.4400000000000004</v>
      </c>
      <c r="W82" s="196">
        <v>8.1</v>
      </c>
      <c r="X82" s="196">
        <v>36.119999999999997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58.17</v>
      </c>
      <c r="AQ82" s="196">
        <v>22.08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158.16999999999999</v>
      </c>
      <c r="L83" s="196">
        <v>62.88</v>
      </c>
      <c r="M83" s="196">
        <v>0</v>
      </c>
      <c r="N83" s="196">
        <v>14.46</v>
      </c>
      <c r="O83" s="196">
        <v>48.56</v>
      </c>
      <c r="P83" s="196">
        <v>53.03</v>
      </c>
      <c r="Q83" s="196">
        <v>2.67</v>
      </c>
      <c r="R83" s="196">
        <v>10.38</v>
      </c>
      <c r="S83" s="196">
        <v>6.46</v>
      </c>
      <c r="T83" s="196">
        <v>0</v>
      </c>
      <c r="U83" s="196">
        <v>319.04000000000002</v>
      </c>
      <c r="V83" s="196">
        <v>4.4400000000000004</v>
      </c>
      <c r="W83" s="196">
        <v>8.1</v>
      </c>
      <c r="X83" s="196">
        <v>36.119999999999997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54.79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58.17</v>
      </c>
      <c r="AQ83" s="196">
        <v>22.08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158.16999999999999</v>
      </c>
      <c r="L84" s="196">
        <v>62.88</v>
      </c>
      <c r="M84" s="196">
        <v>0</v>
      </c>
      <c r="N84" s="196">
        <v>14.46</v>
      </c>
      <c r="O84" s="196">
        <v>48.56</v>
      </c>
      <c r="P84" s="196">
        <v>53.03</v>
      </c>
      <c r="Q84" s="196">
        <v>2.67</v>
      </c>
      <c r="R84" s="196">
        <v>10.38</v>
      </c>
      <c r="S84" s="196">
        <v>6.46</v>
      </c>
      <c r="T84" s="196">
        <v>0</v>
      </c>
      <c r="U84" s="196">
        <v>319.04000000000002</v>
      </c>
      <c r="V84" s="196">
        <v>4.4400000000000004</v>
      </c>
      <c r="W84" s="196">
        <v>8.1</v>
      </c>
      <c r="X84" s="196">
        <v>36.119999999999997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54.79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58.17</v>
      </c>
      <c r="AQ84" s="196">
        <v>22.08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139.78</v>
      </c>
      <c r="L85" s="196">
        <v>62.88</v>
      </c>
      <c r="M85" s="196">
        <v>0</v>
      </c>
      <c r="N85" s="196">
        <v>14.46</v>
      </c>
      <c r="O85" s="196">
        <v>48.56</v>
      </c>
      <c r="P85" s="196">
        <v>53.03</v>
      </c>
      <c r="Q85" s="196">
        <v>2.67</v>
      </c>
      <c r="R85" s="196">
        <v>10.38</v>
      </c>
      <c r="S85" s="196">
        <v>6.46</v>
      </c>
      <c r="T85" s="196">
        <v>0</v>
      </c>
      <c r="U85" s="196">
        <v>319.04000000000002</v>
      </c>
      <c r="V85" s="196">
        <v>4.4400000000000004</v>
      </c>
      <c r="W85" s="196">
        <v>8.1</v>
      </c>
      <c r="X85" s="196">
        <v>36.119999999999997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58.17</v>
      </c>
      <c r="AQ85" s="196">
        <v>22.08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106.04</v>
      </c>
      <c r="L86" s="196">
        <v>62.88</v>
      </c>
      <c r="M86" s="196">
        <v>0</v>
      </c>
      <c r="N86" s="196">
        <v>14.46</v>
      </c>
      <c r="O86" s="196">
        <v>48.56</v>
      </c>
      <c r="P86" s="196">
        <v>53.03</v>
      </c>
      <c r="Q86" s="196">
        <v>2.67</v>
      </c>
      <c r="R86" s="196">
        <v>10.38</v>
      </c>
      <c r="S86" s="196">
        <v>6.46</v>
      </c>
      <c r="T86" s="196">
        <v>0</v>
      </c>
      <c r="U86" s="196">
        <v>319.04000000000002</v>
      </c>
      <c r="V86" s="196">
        <v>4.4400000000000004</v>
      </c>
      <c r="W86" s="196">
        <v>8.1</v>
      </c>
      <c r="X86" s="196">
        <v>36.119999999999997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58.17</v>
      </c>
      <c r="AQ86" s="196">
        <v>22.08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106.04</v>
      </c>
      <c r="L87" s="196">
        <v>62.88</v>
      </c>
      <c r="M87" s="196">
        <v>0</v>
      </c>
      <c r="N87" s="196">
        <v>14.46</v>
      </c>
      <c r="O87" s="196">
        <v>48.56</v>
      </c>
      <c r="P87" s="196">
        <v>53.03</v>
      </c>
      <c r="Q87" s="196">
        <v>2.67</v>
      </c>
      <c r="R87" s="196">
        <v>10.38</v>
      </c>
      <c r="S87" s="196">
        <v>6.46</v>
      </c>
      <c r="T87" s="196">
        <v>0</v>
      </c>
      <c r="U87" s="196">
        <v>319.04000000000002</v>
      </c>
      <c r="V87" s="196">
        <v>4.4400000000000004</v>
      </c>
      <c r="W87" s="196">
        <v>8.1</v>
      </c>
      <c r="X87" s="196">
        <v>36.119999999999997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58.17</v>
      </c>
      <c r="AQ87" s="196">
        <v>22.08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81.94</v>
      </c>
      <c r="L88" s="196">
        <v>33.450000000000003</v>
      </c>
      <c r="M88" s="196">
        <v>0</v>
      </c>
      <c r="N88" s="196">
        <v>14.46</v>
      </c>
      <c r="O88" s="196">
        <v>48.56</v>
      </c>
      <c r="P88" s="196">
        <v>53.03</v>
      </c>
      <c r="Q88" s="196">
        <v>1.72</v>
      </c>
      <c r="R88" s="196">
        <v>10.38</v>
      </c>
      <c r="S88" s="196">
        <v>2.5099999999999998</v>
      </c>
      <c r="T88" s="196">
        <v>0</v>
      </c>
      <c r="U88" s="196">
        <v>319.04000000000002</v>
      </c>
      <c r="V88" s="196">
        <v>4.4400000000000004</v>
      </c>
      <c r="W88" s="196">
        <v>8.1</v>
      </c>
      <c r="X88" s="196">
        <v>36.119999999999997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58.17</v>
      </c>
      <c r="AQ88" s="196">
        <v>22.08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81.94</v>
      </c>
      <c r="L89" s="196">
        <v>29.38</v>
      </c>
      <c r="M89" s="196">
        <v>0</v>
      </c>
      <c r="N89" s="196">
        <v>14.46</v>
      </c>
      <c r="O89" s="196">
        <v>48.56</v>
      </c>
      <c r="P89" s="196">
        <v>53.03</v>
      </c>
      <c r="Q89" s="196">
        <v>1.72</v>
      </c>
      <c r="R89" s="196">
        <v>10.38</v>
      </c>
      <c r="S89" s="196">
        <v>2.5099999999999998</v>
      </c>
      <c r="T89" s="196">
        <v>0</v>
      </c>
      <c r="U89" s="196">
        <v>319.04000000000002</v>
      </c>
      <c r="V89" s="196">
        <v>4.4400000000000004</v>
      </c>
      <c r="W89" s="196">
        <v>8.1</v>
      </c>
      <c r="X89" s="196">
        <v>36.119999999999997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58.17</v>
      </c>
      <c r="AQ89" s="196">
        <v>10.6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81.94</v>
      </c>
      <c r="L90" s="196">
        <v>33.450000000000003</v>
      </c>
      <c r="M90" s="196">
        <v>0</v>
      </c>
      <c r="N90" s="196">
        <v>14.46</v>
      </c>
      <c r="O90" s="196">
        <v>48.56</v>
      </c>
      <c r="P90" s="196">
        <v>53.03</v>
      </c>
      <c r="Q90" s="196">
        <v>1.72</v>
      </c>
      <c r="R90" s="196">
        <v>4.54</v>
      </c>
      <c r="S90" s="196">
        <v>2.5099999999999998</v>
      </c>
      <c r="T90" s="196">
        <v>0</v>
      </c>
      <c r="U90" s="196">
        <v>319.04000000000002</v>
      </c>
      <c r="V90" s="196">
        <v>4.4400000000000004</v>
      </c>
      <c r="W90" s="196">
        <v>8.1</v>
      </c>
      <c r="X90" s="196">
        <v>36.119999999999997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58.17</v>
      </c>
      <c r="AQ90" s="196">
        <v>10.6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81.94</v>
      </c>
      <c r="L91" s="196">
        <v>33.450000000000003</v>
      </c>
      <c r="M91" s="196">
        <v>0</v>
      </c>
      <c r="N91" s="196">
        <v>14.46</v>
      </c>
      <c r="O91" s="196">
        <v>48.56</v>
      </c>
      <c r="P91" s="196">
        <v>53.03</v>
      </c>
      <c r="Q91" s="196">
        <v>1.72</v>
      </c>
      <c r="R91" s="196">
        <v>4.54</v>
      </c>
      <c r="S91" s="196">
        <v>2.5099999999999998</v>
      </c>
      <c r="T91" s="196">
        <v>0</v>
      </c>
      <c r="U91" s="196">
        <v>319.04000000000002</v>
      </c>
      <c r="V91" s="196">
        <v>0</v>
      </c>
      <c r="W91" s="196">
        <v>8.1</v>
      </c>
      <c r="X91" s="196">
        <v>36.119999999999997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58.17</v>
      </c>
      <c r="AQ91" s="196">
        <v>10.6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81.94</v>
      </c>
      <c r="L92" s="196">
        <v>33.450000000000003</v>
      </c>
      <c r="M92" s="196">
        <v>0</v>
      </c>
      <c r="N92" s="196">
        <v>14.46</v>
      </c>
      <c r="O92" s="196">
        <v>48.56</v>
      </c>
      <c r="P92" s="196">
        <v>53.03</v>
      </c>
      <c r="Q92" s="196">
        <v>1.72</v>
      </c>
      <c r="R92" s="196">
        <v>4.54</v>
      </c>
      <c r="S92" s="196">
        <v>2.5099999999999998</v>
      </c>
      <c r="T92" s="196">
        <v>0</v>
      </c>
      <c r="U92" s="196">
        <v>319.04000000000002</v>
      </c>
      <c r="V92" s="196">
        <v>4.4400000000000004</v>
      </c>
      <c r="W92" s="196">
        <v>8.1</v>
      </c>
      <c r="X92" s="196">
        <v>36.119999999999997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58.17</v>
      </c>
      <c r="AQ92" s="196">
        <v>10.6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81.94</v>
      </c>
      <c r="L93" s="196">
        <v>33.450000000000003</v>
      </c>
      <c r="M93" s="196">
        <v>0</v>
      </c>
      <c r="N93" s="196">
        <v>14.46</v>
      </c>
      <c r="O93" s="196">
        <v>48.56</v>
      </c>
      <c r="P93" s="196">
        <v>53.03</v>
      </c>
      <c r="Q93" s="196">
        <v>1.72</v>
      </c>
      <c r="R93" s="196">
        <v>4.54</v>
      </c>
      <c r="S93" s="196">
        <v>2.5099999999999998</v>
      </c>
      <c r="T93" s="196">
        <v>0</v>
      </c>
      <c r="U93" s="196">
        <v>319.04000000000002</v>
      </c>
      <c r="V93" s="196">
        <v>4.4400000000000004</v>
      </c>
      <c r="W93" s="196">
        <v>8.1</v>
      </c>
      <c r="X93" s="196">
        <v>36.119999999999997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58.17</v>
      </c>
      <c r="AQ93" s="196">
        <v>10.6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81.94</v>
      </c>
      <c r="L94" s="196">
        <v>33.450000000000003</v>
      </c>
      <c r="M94" s="196">
        <v>0</v>
      </c>
      <c r="N94" s="196">
        <v>14.46</v>
      </c>
      <c r="O94" s="196">
        <v>48.56</v>
      </c>
      <c r="P94" s="196">
        <v>53.03</v>
      </c>
      <c r="Q94" s="196">
        <v>1.72</v>
      </c>
      <c r="R94" s="196">
        <v>4.66</v>
      </c>
      <c r="S94" s="196">
        <v>2.5099999999999998</v>
      </c>
      <c r="T94" s="196">
        <v>0</v>
      </c>
      <c r="U94" s="196">
        <v>319.04000000000002</v>
      </c>
      <c r="V94" s="196">
        <v>4.45</v>
      </c>
      <c r="W94" s="196">
        <v>8.1</v>
      </c>
      <c r="X94" s="196">
        <v>36.119999999999997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58.17</v>
      </c>
      <c r="AQ94" s="196">
        <v>10.6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81.94</v>
      </c>
      <c r="L95" s="196">
        <v>33.450000000000003</v>
      </c>
      <c r="M95" s="196">
        <v>0</v>
      </c>
      <c r="N95" s="196">
        <v>14.46</v>
      </c>
      <c r="O95" s="196">
        <v>48.56</v>
      </c>
      <c r="P95" s="196">
        <v>53.03</v>
      </c>
      <c r="Q95" s="196">
        <v>1.72</v>
      </c>
      <c r="R95" s="196">
        <v>4.54</v>
      </c>
      <c r="S95" s="196">
        <v>2.5099999999999998</v>
      </c>
      <c r="T95" s="196">
        <v>0</v>
      </c>
      <c r="U95" s="196">
        <v>319.04000000000002</v>
      </c>
      <c r="V95" s="196">
        <v>4.45</v>
      </c>
      <c r="W95" s="196">
        <v>7.92</v>
      </c>
      <c r="X95" s="196">
        <v>36.119999999999997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58.17</v>
      </c>
      <c r="AQ95" s="196">
        <v>10.6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81.94</v>
      </c>
      <c r="L96" s="196">
        <v>33.450000000000003</v>
      </c>
      <c r="M96" s="196">
        <v>0</v>
      </c>
      <c r="N96" s="196">
        <v>14.46</v>
      </c>
      <c r="O96" s="196">
        <v>48.56</v>
      </c>
      <c r="P96" s="196">
        <v>53.03</v>
      </c>
      <c r="Q96" s="196">
        <v>1.72</v>
      </c>
      <c r="R96" s="196">
        <v>4.54</v>
      </c>
      <c r="S96" s="196">
        <v>2.5099999999999998</v>
      </c>
      <c r="T96" s="196">
        <v>0</v>
      </c>
      <c r="U96" s="196">
        <v>319.04000000000002</v>
      </c>
      <c r="V96" s="196">
        <v>0</v>
      </c>
      <c r="W96" s="196">
        <v>7.92</v>
      </c>
      <c r="X96" s="196">
        <v>36.119999999999997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58.17</v>
      </c>
      <c r="AQ96" s="196">
        <v>10.6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81.94</v>
      </c>
      <c r="L97" s="196">
        <v>33.450000000000003</v>
      </c>
      <c r="M97" s="196">
        <v>0</v>
      </c>
      <c r="N97" s="196">
        <v>14.46</v>
      </c>
      <c r="O97" s="196">
        <v>48.56</v>
      </c>
      <c r="P97" s="196">
        <v>53.03</v>
      </c>
      <c r="Q97" s="196">
        <v>1.73</v>
      </c>
      <c r="R97" s="196">
        <v>4.54</v>
      </c>
      <c r="S97" s="196">
        <v>2.5299999999999998</v>
      </c>
      <c r="T97" s="196">
        <v>0</v>
      </c>
      <c r="U97" s="196">
        <v>319.04000000000002</v>
      </c>
      <c r="V97" s="196">
        <v>0</v>
      </c>
      <c r="W97" s="196">
        <v>7.92</v>
      </c>
      <c r="X97" s="196">
        <v>36.119999999999997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50.13</v>
      </c>
      <c r="AQ97" s="196">
        <v>10.6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81.94</v>
      </c>
      <c r="L98" s="196">
        <v>33.450000000000003</v>
      </c>
      <c r="M98" s="196">
        <v>0</v>
      </c>
      <c r="N98" s="196">
        <v>14.46</v>
      </c>
      <c r="O98" s="196">
        <v>48.56</v>
      </c>
      <c r="P98" s="196">
        <v>53.03</v>
      </c>
      <c r="Q98" s="196">
        <v>1.73</v>
      </c>
      <c r="R98" s="196">
        <v>4.54</v>
      </c>
      <c r="S98" s="196">
        <v>2.52</v>
      </c>
      <c r="T98" s="196">
        <v>0</v>
      </c>
      <c r="U98" s="196">
        <v>319.04000000000002</v>
      </c>
      <c r="V98" s="196">
        <v>0</v>
      </c>
      <c r="W98" s="196">
        <v>7.92</v>
      </c>
      <c r="X98" s="196">
        <v>36.119999999999997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45.31</v>
      </c>
      <c r="AQ98" s="196">
        <v>10.6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2.6293625000000027</v>
      </c>
      <c r="L99">
        <f t="shared" si="0"/>
        <v>1.1249650000000002</v>
      </c>
      <c r="M99">
        <f t="shared" si="0"/>
        <v>0</v>
      </c>
      <c r="N99">
        <f t="shared" si="0"/>
        <v>0.34704000000000046</v>
      </c>
      <c r="O99">
        <f t="shared" si="0"/>
        <v>1.1654400000000003</v>
      </c>
      <c r="P99">
        <f t="shared" si="0"/>
        <v>1.3459049999999999</v>
      </c>
      <c r="Q99">
        <f t="shared" si="0"/>
        <v>5.2652499999999949E-2</v>
      </c>
      <c r="R99">
        <f t="shared" si="0"/>
        <v>0.1609899999999998</v>
      </c>
      <c r="S99">
        <f t="shared" si="0"/>
        <v>0.1047824999999999</v>
      </c>
      <c r="T99">
        <f t="shared" si="0"/>
        <v>0</v>
      </c>
      <c r="U99">
        <f t="shared" si="0"/>
        <v>7.6569600000000158</v>
      </c>
      <c r="V99">
        <f t="shared" si="0"/>
        <v>7.7239999999999961E-2</v>
      </c>
      <c r="W99">
        <f t="shared" si="0"/>
        <v>0.1895899999999999</v>
      </c>
      <c r="X99">
        <f t="shared" si="0"/>
        <v>0.80410999999999844</v>
      </c>
      <c r="Y99">
        <f t="shared" si="0"/>
        <v>0</v>
      </c>
      <c r="Z99">
        <f t="shared" si="0"/>
        <v>0</v>
      </c>
      <c r="AA99">
        <f t="shared" si="0"/>
        <v>9.9297500000000011E-2</v>
      </c>
      <c r="AB99">
        <f t="shared" si="0"/>
        <v>2.1712499999999999E-2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1.181679999999999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1.4463975</v>
      </c>
      <c r="AQ99">
        <f t="shared" si="0"/>
        <v>0.37945499999999965</v>
      </c>
      <c r="AR99">
        <f t="shared" si="0"/>
        <v>0.22687499999999985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306.55</v>
      </c>
      <c r="M3" s="196">
        <v>27.21</v>
      </c>
      <c r="N3" s="196">
        <v>17.47</v>
      </c>
      <c r="O3" s="196">
        <v>0</v>
      </c>
      <c r="P3" s="196">
        <v>37.14</v>
      </c>
      <c r="Q3" s="196">
        <v>1.95</v>
      </c>
      <c r="R3" s="196">
        <v>1.93</v>
      </c>
      <c r="S3" s="196">
        <v>4.37</v>
      </c>
      <c r="T3" s="196">
        <v>0</v>
      </c>
      <c r="U3" s="196">
        <v>24.77</v>
      </c>
      <c r="V3" s="196">
        <v>2.85</v>
      </c>
      <c r="W3" s="196">
        <v>1.93</v>
      </c>
      <c r="X3" s="196">
        <v>19.79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21.21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306.55</v>
      </c>
      <c r="M4" s="196">
        <v>27.21</v>
      </c>
      <c r="N4" s="196">
        <v>17.47</v>
      </c>
      <c r="O4" s="196">
        <v>0</v>
      </c>
      <c r="P4" s="196">
        <v>37.14</v>
      </c>
      <c r="Q4" s="196">
        <v>0</v>
      </c>
      <c r="R4" s="196">
        <v>1.93</v>
      </c>
      <c r="S4" s="196">
        <v>1.93</v>
      </c>
      <c r="T4" s="196">
        <v>0</v>
      </c>
      <c r="U4" s="196">
        <v>24.77</v>
      </c>
      <c r="V4" s="196">
        <v>2</v>
      </c>
      <c r="W4" s="196">
        <v>1.93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21.21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306.55</v>
      </c>
      <c r="M5" s="196">
        <v>27.21</v>
      </c>
      <c r="N5" s="196">
        <v>17.47</v>
      </c>
      <c r="O5" s="196">
        <v>0</v>
      </c>
      <c r="P5" s="196">
        <v>37.14</v>
      </c>
      <c r="Q5" s="196">
        <v>1.06</v>
      </c>
      <c r="R5" s="196">
        <v>4.4400000000000004</v>
      </c>
      <c r="S5" s="196">
        <v>1.83</v>
      </c>
      <c r="T5" s="196">
        <v>0</v>
      </c>
      <c r="U5" s="196">
        <v>24.77</v>
      </c>
      <c r="V5" s="196">
        <v>1.93</v>
      </c>
      <c r="W5" s="196">
        <v>1.93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21.21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306.55</v>
      </c>
      <c r="M6" s="196">
        <v>27.21</v>
      </c>
      <c r="N6" s="196">
        <v>17.47</v>
      </c>
      <c r="O6" s="196">
        <v>0</v>
      </c>
      <c r="P6" s="196">
        <v>37.14</v>
      </c>
      <c r="Q6" s="196">
        <v>1.93</v>
      </c>
      <c r="R6" s="196">
        <v>4.4400000000000004</v>
      </c>
      <c r="S6" s="196">
        <v>2.89</v>
      </c>
      <c r="T6" s="196">
        <v>0</v>
      </c>
      <c r="U6" s="196">
        <v>24.77</v>
      </c>
      <c r="V6" s="196">
        <v>1.93</v>
      </c>
      <c r="W6" s="196">
        <v>1.93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21.21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306.56</v>
      </c>
      <c r="M7" s="196">
        <v>27.21</v>
      </c>
      <c r="N7" s="196">
        <v>17.47</v>
      </c>
      <c r="O7" s="196">
        <v>0</v>
      </c>
      <c r="P7" s="196">
        <v>37.14</v>
      </c>
      <c r="Q7" s="196">
        <v>1.93</v>
      </c>
      <c r="R7" s="196">
        <v>5.04</v>
      </c>
      <c r="S7" s="196">
        <v>2.89</v>
      </c>
      <c r="T7" s="196">
        <v>0</v>
      </c>
      <c r="U7" s="196">
        <v>24.77</v>
      </c>
      <c r="V7" s="196">
        <v>1.93</v>
      </c>
      <c r="W7" s="196">
        <v>1.93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21.21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306.56</v>
      </c>
      <c r="M8" s="196">
        <v>27.21</v>
      </c>
      <c r="N8" s="196">
        <v>17.47</v>
      </c>
      <c r="O8" s="196">
        <v>0</v>
      </c>
      <c r="P8" s="196">
        <v>37.14</v>
      </c>
      <c r="Q8" s="196">
        <v>1.93</v>
      </c>
      <c r="R8" s="196">
        <v>2.89</v>
      </c>
      <c r="S8" s="196">
        <v>2.89</v>
      </c>
      <c r="T8" s="196">
        <v>0</v>
      </c>
      <c r="U8" s="196">
        <v>24.77</v>
      </c>
      <c r="V8" s="196">
        <v>1.93</v>
      </c>
      <c r="W8" s="196">
        <v>1.93</v>
      </c>
      <c r="X8" s="196">
        <v>14.46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21.21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306.56</v>
      </c>
      <c r="M9" s="196">
        <v>27.21</v>
      </c>
      <c r="N9" s="196">
        <v>17.47</v>
      </c>
      <c r="O9" s="196">
        <v>0</v>
      </c>
      <c r="P9" s="196">
        <v>37.14</v>
      </c>
      <c r="Q9" s="196">
        <v>1.93</v>
      </c>
      <c r="R9" s="196">
        <v>2.89</v>
      </c>
      <c r="S9" s="196">
        <v>2.89</v>
      </c>
      <c r="T9" s="196">
        <v>0</v>
      </c>
      <c r="U9" s="196">
        <v>24.77</v>
      </c>
      <c r="V9" s="196">
        <v>1.93</v>
      </c>
      <c r="W9" s="196">
        <v>1.93</v>
      </c>
      <c r="X9" s="196">
        <v>14.46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21.21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306.56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1.93</v>
      </c>
      <c r="R10" s="196">
        <v>2.89</v>
      </c>
      <c r="S10" s="196">
        <v>2.89</v>
      </c>
      <c r="T10" s="196">
        <v>0</v>
      </c>
      <c r="U10" s="196">
        <v>24.77</v>
      </c>
      <c r="V10" s="196">
        <v>1.93</v>
      </c>
      <c r="W10" s="196">
        <v>1.93</v>
      </c>
      <c r="X10" s="196">
        <v>14.46</v>
      </c>
      <c r="Y10" s="196">
        <v>0</v>
      </c>
      <c r="Z10">
        <v>0</v>
      </c>
      <c r="AA10" s="196">
        <v>10.46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21.21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306.56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1.93</v>
      </c>
      <c r="R11" s="196">
        <v>2.89</v>
      </c>
      <c r="S11" s="196">
        <v>2.89</v>
      </c>
      <c r="T11" s="196">
        <v>0</v>
      </c>
      <c r="U11" s="196">
        <v>24.77</v>
      </c>
      <c r="V11" s="196">
        <v>1.93</v>
      </c>
      <c r="W11" s="196">
        <v>1.93</v>
      </c>
      <c r="X11" s="196">
        <v>14.46</v>
      </c>
      <c r="Y11" s="196">
        <v>0</v>
      </c>
      <c r="Z11">
        <v>0</v>
      </c>
      <c r="AA11" s="196">
        <v>10.46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21.21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306.56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1.93</v>
      </c>
      <c r="R12" s="196">
        <v>2.89</v>
      </c>
      <c r="S12" s="196">
        <v>2.89</v>
      </c>
      <c r="T12" s="196">
        <v>0</v>
      </c>
      <c r="U12" s="196">
        <v>24.77</v>
      </c>
      <c r="V12" s="196">
        <v>1.93</v>
      </c>
      <c r="W12" s="196">
        <v>1.93</v>
      </c>
      <c r="X12" s="196">
        <v>14.46</v>
      </c>
      <c r="Y12" s="196">
        <v>0</v>
      </c>
      <c r="Z12">
        <v>0</v>
      </c>
      <c r="AA12" s="196">
        <v>10.81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21.21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306.55</v>
      </c>
      <c r="M13" s="196">
        <v>27.21</v>
      </c>
      <c r="N13" s="196">
        <v>17.47</v>
      </c>
      <c r="O13" s="196">
        <v>0</v>
      </c>
      <c r="P13" s="196">
        <v>37.14</v>
      </c>
      <c r="Q13" s="196">
        <v>1.93</v>
      </c>
      <c r="R13" s="196">
        <v>2.89</v>
      </c>
      <c r="S13" s="196">
        <v>2.89</v>
      </c>
      <c r="T13" s="196">
        <v>0</v>
      </c>
      <c r="U13" s="196">
        <v>24.77</v>
      </c>
      <c r="V13" s="196">
        <v>1.93</v>
      </c>
      <c r="W13" s="196">
        <v>1.93</v>
      </c>
      <c r="X13" s="196">
        <v>14.46</v>
      </c>
      <c r="Y13" s="196">
        <v>0</v>
      </c>
      <c r="Z13">
        <v>0</v>
      </c>
      <c r="AA13" s="196">
        <v>0</v>
      </c>
      <c r="AB13" s="196">
        <v>1.95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21.57</v>
      </c>
      <c r="AQ13" s="196">
        <v>7.8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306.55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1.93</v>
      </c>
      <c r="R14" s="196">
        <v>2.89</v>
      </c>
      <c r="S14" s="196">
        <v>2.89</v>
      </c>
      <c r="T14" s="196">
        <v>0</v>
      </c>
      <c r="U14" s="196">
        <v>24.77</v>
      </c>
      <c r="V14" s="196">
        <v>1.93</v>
      </c>
      <c r="W14" s="196">
        <v>1.93</v>
      </c>
      <c r="X14" s="196">
        <v>14.46</v>
      </c>
      <c r="Y14" s="196">
        <v>0</v>
      </c>
      <c r="Z14">
        <v>0</v>
      </c>
      <c r="AA14" s="196">
        <v>0</v>
      </c>
      <c r="AB14" s="196">
        <v>1.95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35.53</v>
      </c>
      <c r="AQ14" s="196">
        <v>7.8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306.55</v>
      </c>
      <c r="M15" s="196">
        <v>22.77</v>
      </c>
      <c r="N15" s="196">
        <v>17.47</v>
      </c>
      <c r="O15" s="196">
        <v>0</v>
      </c>
      <c r="P15" s="196">
        <v>37.14</v>
      </c>
      <c r="Q15" s="196">
        <v>1.93</v>
      </c>
      <c r="R15" s="196">
        <v>2.89</v>
      </c>
      <c r="S15" s="196">
        <v>2.89</v>
      </c>
      <c r="T15" s="196">
        <v>0</v>
      </c>
      <c r="U15" s="196">
        <v>24.77</v>
      </c>
      <c r="V15" s="196">
        <v>1.93</v>
      </c>
      <c r="W15" s="196">
        <v>1.93</v>
      </c>
      <c r="X15" s="196">
        <v>14.46</v>
      </c>
      <c r="Y15" s="196">
        <v>0</v>
      </c>
      <c r="Z15">
        <v>0</v>
      </c>
      <c r="AA15" s="196">
        <v>0</v>
      </c>
      <c r="AB15" s="196">
        <v>1.95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21.21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306.55</v>
      </c>
      <c r="M16" s="196">
        <v>22.77</v>
      </c>
      <c r="N16" s="196">
        <v>17.47</v>
      </c>
      <c r="O16" s="196">
        <v>0</v>
      </c>
      <c r="P16" s="196">
        <v>37.14</v>
      </c>
      <c r="Q16" s="196">
        <v>1.93</v>
      </c>
      <c r="R16" s="196">
        <v>2.89</v>
      </c>
      <c r="S16" s="196">
        <v>2.89</v>
      </c>
      <c r="T16" s="196">
        <v>0</v>
      </c>
      <c r="U16" s="196">
        <v>24.77</v>
      </c>
      <c r="V16" s="196">
        <v>1.93</v>
      </c>
      <c r="W16" s="196">
        <v>1.93</v>
      </c>
      <c r="X16" s="196">
        <v>14.46</v>
      </c>
      <c r="Y16" s="196">
        <v>0</v>
      </c>
      <c r="Z16">
        <v>0</v>
      </c>
      <c r="AA16" s="196">
        <v>0</v>
      </c>
      <c r="AB16" s="196">
        <v>1.95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21.21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306.55</v>
      </c>
      <c r="M17" s="196">
        <v>22.77</v>
      </c>
      <c r="N17" s="196">
        <v>17.47</v>
      </c>
      <c r="O17" s="196">
        <v>0</v>
      </c>
      <c r="P17" s="196">
        <v>37.14</v>
      </c>
      <c r="Q17" s="196">
        <v>1.93</v>
      </c>
      <c r="R17" s="196">
        <v>2.89</v>
      </c>
      <c r="S17" s="196">
        <v>2.89</v>
      </c>
      <c r="T17" s="196">
        <v>0</v>
      </c>
      <c r="U17" s="196">
        <v>24.77</v>
      </c>
      <c r="V17" s="196">
        <v>1.93</v>
      </c>
      <c r="W17" s="196">
        <v>1.93</v>
      </c>
      <c r="X17" s="196">
        <v>14.46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21.21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306.55</v>
      </c>
      <c r="M18" s="196">
        <v>22.77</v>
      </c>
      <c r="N18" s="196">
        <v>17.47</v>
      </c>
      <c r="O18" s="196">
        <v>0</v>
      </c>
      <c r="P18" s="196">
        <v>37.14</v>
      </c>
      <c r="Q18" s="196">
        <v>1.93</v>
      </c>
      <c r="R18" s="196">
        <v>2.89</v>
      </c>
      <c r="S18" s="196">
        <v>2.89</v>
      </c>
      <c r="T18" s="196">
        <v>0</v>
      </c>
      <c r="U18" s="196">
        <v>24.77</v>
      </c>
      <c r="V18" s="196">
        <v>1.93</v>
      </c>
      <c r="W18" s="196">
        <v>1.93</v>
      </c>
      <c r="X18" s="196">
        <v>14.46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21.21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306.55</v>
      </c>
      <c r="M19" s="196">
        <v>22.77</v>
      </c>
      <c r="N19" s="196">
        <v>17.47</v>
      </c>
      <c r="O19" s="196">
        <v>0</v>
      </c>
      <c r="P19" s="196">
        <v>37.14</v>
      </c>
      <c r="Q19" s="196">
        <v>1.93</v>
      </c>
      <c r="R19" s="196">
        <v>2.89</v>
      </c>
      <c r="S19" s="196">
        <v>2.89</v>
      </c>
      <c r="T19" s="196">
        <v>0</v>
      </c>
      <c r="U19" s="196">
        <v>24.77</v>
      </c>
      <c r="V19" s="196">
        <v>1.93</v>
      </c>
      <c r="W19" s="196">
        <v>1.93</v>
      </c>
      <c r="X19" s="196">
        <v>14.46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21.21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306.55</v>
      </c>
      <c r="M20" s="196">
        <v>22.77</v>
      </c>
      <c r="N20" s="196">
        <v>17.47</v>
      </c>
      <c r="O20" s="196">
        <v>0</v>
      </c>
      <c r="P20" s="196">
        <v>37.14</v>
      </c>
      <c r="Q20" s="196">
        <v>1.93</v>
      </c>
      <c r="R20" s="196">
        <v>2.89</v>
      </c>
      <c r="S20" s="196">
        <v>2.89</v>
      </c>
      <c r="T20" s="196">
        <v>0</v>
      </c>
      <c r="U20" s="196">
        <v>24.77</v>
      </c>
      <c r="V20" s="196">
        <v>1.93</v>
      </c>
      <c r="W20" s="196">
        <v>1.93</v>
      </c>
      <c r="X20" s="196">
        <v>14.46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21.21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306.55</v>
      </c>
      <c r="M21" s="196">
        <v>22.77</v>
      </c>
      <c r="N21" s="196">
        <v>17.47</v>
      </c>
      <c r="O21" s="196">
        <v>0</v>
      </c>
      <c r="P21" s="196">
        <v>37.14</v>
      </c>
      <c r="Q21" s="196">
        <v>1.93</v>
      </c>
      <c r="R21" s="196">
        <v>2.89</v>
      </c>
      <c r="S21" s="196">
        <v>2.89</v>
      </c>
      <c r="T21" s="196">
        <v>0</v>
      </c>
      <c r="U21" s="196">
        <v>24.77</v>
      </c>
      <c r="V21" s="196">
        <v>1.93</v>
      </c>
      <c r="W21" s="196">
        <v>1.93</v>
      </c>
      <c r="X21" s="196">
        <v>14.46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21.21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306.55</v>
      </c>
      <c r="M22" s="196">
        <v>22.77</v>
      </c>
      <c r="N22" s="196">
        <v>17.47</v>
      </c>
      <c r="O22" s="196">
        <v>0</v>
      </c>
      <c r="P22" s="196">
        <v>37.14</v>
      </c>
      <c r="Q22" s="196">
        <v>1.93</v>
      </c>
      <c r="R22" s="196">
        <v>2.89</v>
      </c>
      <c r="S22" s="196">
        <v>2.89</v>
      </c>
      <c r="T22" s="196">
        <v>0</v>
      </c>
      <c r="U22" s="196">
        <v>24.77</v>
      </c>
      <c r="V22" s="196">
        <v>1.93</v>
      </c>
      <c r="W22" s="196">
        <v>1.93</v>
      </c>
      <c r="X22" s="196">
        <v>14.46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21.21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306.55</v>
      </c>
      <c r="M23" s="196">
        <v>22.77</v>
      </c>
      <c r="N23" s="196">
        <v>17.47</v>
      </c>
      <c r="O23" s="196">
        <v>0</v>
      </c>
      <c r="P23" s="196">
        <v>37.14</v>
      </c>
      <c r="Q23" s="196">
        <v>1.93</v>
      </c>
      <c r="R23" s="196">
        <v>2.89</v>
      </c>
      <c r="S23" s="196">
        <v>2.89</v>
      </c>
      <c r="T23" s="196">
        <v>0</v>
      </c>
      <c r="U23" s="196">
        <v>24.77</v>
      </c>
      <c r="V23" s="196">
        <v>1.93</v>
      </c>
      <c r="W23" s="196">
        <v>1.93</v>
      </c>
      <c r="X23" s="196">
        <v>14.46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21.21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306.55</v>
      </c>
      <c r="M24" s="196">
        <v>22.77</v>
      </c>
      <c r="N24" s="196">
        <v>17.47</v>
      </c>
      <c r="O24" s="196">
        <v>0</v>
      </c>
      <c r="P24" s="196">
        <v>37.14</v>
      </c>
      <c r="Q24" s="196">
        <v>1.93</v>
      </c>
      <c r="R24" s="196">
        <v>2.89</v>
      </c>
      <c r="S24" s="196">
        <v>2.89</v>
      </c>
      <c r="T24" s="196">
        <v>0</v>
      </c>
      <c r="U24" s="196">
        <v>24.77</v>
      </c>
      <c r="V24" s="196">
        <v>1.93</v>
      </c>
      <c r="W24" s="196">
        <v>1.93</v>
      </c>
      <c r="X24" s="196">
        <v>14.46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21.21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306.55</v>
      </c>
      <c r="M25" s="196">
        <v>22.77</v>
      </c>
      <c r="N25" s="196">
        <v>17.47</v>
      </c>
      <c r="O25" s="196">
        <v>0</v>
      </c>
      <c r="P25" s="196">
        <v>37.14</v>
      </c>
      <c r="Q25" s="196">
        <v>1.93</v>
      </c>
      <c r="R25" s="196">
        <v>2.89</v>
      </c>
      <c r="S25" s="196">
        <v>2.89</v>
      </c>
      <c r="T25" s="196">
        <v>0</v>
      </c>
      <c r="U25" s="196">
        <v>24.77</v>
      </c>
      <c r="V25" s="196">
        <v>1.93</v>
      </c>
      <c r="W25" s="196">
        <v>1.93</v>
      </c>
      <c r="X25" s="196">
        <v>14.46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57.92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21.21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306.55</v>
      </c>
      <c r="M26" s="196">
        <v>22.77</v>
      </c>
      <c r="N26" s="196">
        <v>17.47</v>
      </c>
      <c r="O26" s="196">
        <v>0</v>
      </c>
      <c r="P26" s="196">
        <v>37.14</v>
      </c>
      <c r="Q26" s="196">
        <v>1.93</v>
      </c>
      <c r="R26" s="196">
        <v>2.89</v>
      </c>
      <c r="S26" s="196">
        <v>2.89</v>
      </c>
      <c r="T26" s="196">
        <v>0</v>
      </c>
      <c r="U26" s="196">
        <v>24.77</v>
      </c>
      <c r="V26" s="196">
        <v>1.88</v>
      </c>
      <c r="W26" s="196">
        <v>9.64</v>
      </c>
      <c r="X26" s="196">
        <v>42.42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57.92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20.53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1.91</v>
      </c>
      <c r="L27" s="196">
        <v>306.55</v>
      </c>
      <c r="M27" s="196">
        <v>22.77</v>
      </c>
      <c r="N27" s="196">
        <v>17.47</v>
      </c>
      <c r="O27" s="196">
        <v>0</v>
      </c>
      <c r="P27" s="196">
        <v>37.14</v>
      </c>
      <c r="Q27" s="196">
        <v>1.84</v>
      </c>
      <c r="R27" s="196">
        <v>2.89</v>
      </c>
      <c r="S27" s="196">
        <v>2.71</v>
      </c>
      <c r="T27" s="196">
        <v>0</v>
      </c>
      <c r="U27" s="196">
        <v>24.77</v>
      </c>
      <c r="V27" s="196">
        <v>1.93</v>
      </c>
      <c r="W27" s="196">
        <v>9.64</v>
      </c>
      <c r="X27" s="196">
        <v>42.42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71.41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306.55</v>
      </c>
      <c r="M28" s="196">
        <v>22.77</v>
      </c>
      <c r="N28" s="196">
        <v>17.47</v>
      </c>
      <c r="O28" s="196">
        <v>0</v>
      </c>
      <c r="P28" s="196">
        <v>37.14</v>
      </c>
      <c r="Q28" s="196">
        <v>1.93</v>
      </c>
      <c r="R28" s="196">
        <v>8.11</v>
      </c>
      <c r="S28" s="196">
        <v>2.89</v>
      </c>
      <c r="T28" s="196">
        <v>0</v>
      </c>
      <c r="U28" s="196">
        <v>24.77</v>
      </c>
      <c r="V28" s="196">
        <v>4.82</v>
      </c>
      <c r="W28" s="196">
        <v>9.64</v>
      </c>
      <c r="X28" s="196">
        <v>42.42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55.57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74.89</v>
      </c>
      <c r="AQ28" s="196">
        <v>26.68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306.56</v>
      </c>
      <c r="M29" s="196">
        <v>22.77</v>
      </c>
      <c r="N29" s="196">
        <v>17.47</v>
      </c>
      <c r="O29" s="196">
        <v>0</v>
      </c>
      <c r="P29" s="196">
        <v>37.14</v>
      </c>
      <c r="Q29" s="196">
        <v>1.93</v>
      </c>
      <c r="R29" s="196">
        <v>8.11</v>
      </c>
      <c r="S29" s="196">
        <v>2.89</v>
      </c>
      <c r="T29" s="196">
        <v>0</v>
      </c>
      <c r="U29" s="196">
        <v>24.77</v>
      </c>
      <c r="V29" s="196">
        <v>4.82</v>
      </c>
      <c r="W29" s="196">
        <v>9.64</v>
      </c>
      <c r="X29" s="196">
        <v>42.42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51.38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74.89</v>
      </c>
      <c r="AQ29" s="196">
        <v>26.67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368.25</v>
      </c>
      <c r="M30" s="196">
        <v>22.77</v>
      </c>
      <c r="N30" s="196">
        <v>17.47</v>
      </c>
      <c r="O30" s="196">
        <v>0</v>
      </c>
      <c r="P30" s="196">
        <v>37.14</v>
      </c>
      <c r="Q30" s="196">
        <v>1.93</v>
      </c>
      <c r="R30" s="196">
        <v>9.01</v>
      </c>
      <c r="S30" s="196">
        <v>2.89</v>
      </c>
      <c r="T30" s="196">
        <v>0</v>
      </c>
      <c r="U30" s="196">
        <v>24.77</v>
      </c>
      <c r="V30" s="196">
        <v>4.82</v>
      </c>
      <c r="W30" s="196">
        <v>9.64</v>
      </c>
      <c r="X30" s="196">
        <v>42.42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74.89</v>
      </c>
      <c r="AQ30" s="196">
        <v>26.67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1.93</v>
      </c>
      <c r="L31" s="196">
        <v>464.65</v>
      </c>
      <c r="M31" s="196">
        <v>25.08</v>
      </c>
      <c r="N31" s="196">
        <v>17.47</v>
      </c>
      <c r="O31" s="196">
        <v>0</v>
      </c>
      <c r="P31" s="196">
        <v>37.14</v>
      </c>
      <c r="Q31" s="196">
        <v>1.93</v>
      </c>
      <c r="R31" s="196">
        <v>9.1</v>
      </c>
      <c r="S31" s="196">
        <v>2.89</v>
      </c>
      <c r="T31" s="196">
        <v>0</v>
      </c>
      <c r="U31" s="196">
        <v>24.77</v>
      </c>
      <c r="V31" s="196">
        <v>4.82</v>
      </c>
      <c r="W31" s="196">
        <v>9.64</v>
      </c>
      <c r="X31" s="196">
        <v>42.42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74.89</v>
      </c>
      <c r="AQ31" s="196">
        <v>26.67</v>
      </c>
      <c r="AR31" s="196">
        <v>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8.75</v>
      </c>
      <c r="L32" s="196">
        <v>554.76</v>
      </c>
      <c r="M32" s="196">
        <v>27.2</v>
      </c>
      <c r="N32" s="196">
        <v>17.47</v>
      </c>
      <c r="O32" s="196">
        <v>0</v>
      </c>
      <c r="P32" s="196">
        <v>37.14</v>
      </c>
      <c r="Q32" s="196">
        <v>3.23</v>
      </c>
      <c r="R32" s="196">
        <v>9.98</v>
      </c>
      <c r="S32" s="196">
        <v>7.8</v>
      </c>
      <c r="T32" s="196">
        <v>0</v>
      </c>
      <c r="U32" s="196">
        <v>24.77</v>
      </c>
      <c r="V32" s="196">
        <v>4.82</v>
      </c>
      <c r="W32" s="196">
        <v>9.64</v>
      </c>
      <c r="X32" s="196">
        <v>42.42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74.89</v>
      </c>
      <c r="AQ32" s="196">
        <v>26.67</v>
      </c>
      <c r="AR32" s="196">
        <v>5.78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557.66999999999996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3.23</v>
      </c>
      <c r="R33" s="196">
        <v>10.09</v>
      </c>
      <c r="S33" s="196">
        <v>7.81</v>
      </c>
      <c r="T33" s="196">
        <v>0</v>
      </c>
      <c r="U33" s="196">
        <v>24.77</v>
      </c>
      <c r="V33" s="196">
        <v>4.82</v>
      </c>
      <c r="W33" s="196">
        <v>9.64</v>
      </c>
      <c r="X33" s="196">
        <v>42.42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74.89</v>
      </c>
      <c r="AQ33" s="196">
        <v>26.67</v>
      </c>
      <c r="AR33" s="196">
        <v>9.5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557.66999999999996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3.23</v>
      </c>
      <c r="R34" s="196">
        <v>11.08</v>
      </c>
      <c r="S34" s="196">
        <v>7.81</v>
      </c>
      <c r="T34" s="196">
        <v>0</v>
      </c>
      <c r="U34" s="196">
        <v>24.77</v>
      </c>
      <c r="V34" s="196">
        <v>4.82</v>
      </c>
      <c r="W34" s="196">
        <v>9.64</v>
      </c>
      <c r="X34" s="196">
        <v>42.42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74.89</v>
      </c>
      <c r="AQ34" s="196">
        <v>26.67</v>
      </c>
      <c r="AR34" s="196">
        <v>16.73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557.66999999999996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3.23</v>
      </c>
      <c r="R35" s="196">
        <v>11.08</v>
      </c>
      <c r="S35" s="196">
        <v>7.81</v>
      </c>
      <c r="T35" s="196">
        <v>0</v>
      </c>
      <c r="U35" s="196">
        <v>24.77</v>
      </c>
      <c r="V35" s="196">
        <v>4.82</v>
      </c>
      <c r="W35" s="196">
        <v>9.64</v>
      </c>
      <c r="X35" s="196">
        <v>42.42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74.89</v>
      </c>
      <c r="AQ35" s="196">
        <v>26.67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557.66999999999996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3.23</v>
      </c>
      <c r="R36" s="196">
        <v>12.49</v>
      </c>
      <c r="S36" s="196">
        <v>7.81</v>
      </c>
      <c r="T36" s="196">
        <v>0</v>
      </c>
      <c r="U36" s="196">
        <v>24.77</v>
      </c>
      <c r="V36" s="196">
        <v>4.82</v>
      </c>
      <c r="W36" s="196">
        <v>9.64</v>
      </c>
      <c r="X36" s="196">
        <v>42.42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74.89</v>
      </c>
      <c r="AQ36" s="196">
        <v>26.67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557.66999999999996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3.23</v>
      </c>
      <c r="R37" s="196">
        <v>12.54</v>
      </c>
      <c r="S37" s="196">
        <v>7.81</v>
      </c>
      <c r="T37" s="196">
        <v>0</v>
      </c>
      <c r="U37" s="196">
        <v>24.77</v>
      </c>
      <c r="V37" s="196">
        <v>4.82</v>
      </c>
      <c r="W37" s="196">
        <v>9.64</v>
      </c>
      <c r="X37" s="196">
        <v>42.42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74.89</v>
      </c>
      <c r="AQ37" s="196">
        <v>26.67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557.66999999999996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3.23</v>
      </c>
      <c r="R38" s="196">
        <v>12.54</v>
      </c>
      <c r="S38" s="196">
        <v>7.81</v>
      </c>
      <c r="T38" s="196">
        <v>0</v>
      </c>
      <c r="U38" s="196">
        <v>24.77</v>
      </c>
      <c r="V38" s="196">
        <v>4.82</v>
      </c>
      <c r="W38" s="196">
        <v>9.64</v>
      </c>
      <c r="X38" s="196">
        <v>42.42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74.89</v>
      </c>
      <c r="AQ38" s="196">
        <v>26.67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557.66999999999996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3.23</v>
      </c>
      <c r="R39" s="196">
        <v>12.54</v>
      </c>
      <c r="S39" s="196">
        <v>7.81</v>
      </c>
      <c r="T39" s="196">
        <v>0</v>
      </c>
      <c r="U39" s="196">
        <v>24.77</v>
      </c>
      <c r="V39" s="196">
        <v>4.82</v>
      </c>
      <c r="W39" s="196">
        <v>9.64</v>
      </c>
      <c r="X39" s="196">
        <v>42.42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74.89</v>
      </c>
      <c r="AQ39" s="196">
        <v>26.67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557.66999999999996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3.23</v>
      </c>
      <c r="R40" s="196">
        <v>12.54</v>
      </c>
      <c r="S40" s="196">
        <v>7.81</v>
      </c>
      <c r="T40" s="196">
        <v>0</v>
      </c>
      <c r="U40" s="196">
        <v>24.77</v>
      </c>
      <c r="V40" s="196">
        <v>4.82</v>
      </c>
      <c r="W40" s="196">
        <v>9.64</v>
      </c>
      <c r="X40" s="196">
        <v>42.42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74.89</v>
      </c>
      <c r="AQ40" s="196">
        <v>26.67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557.66999999999996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3.23</v>
      </c>
      <c r="R41" s="196">
        <v>12.54</v>
      </c>
      <c r="S41" s="196">
        <v>7.81</v>
      </c>
      <c r="T41" s="196">
        <v>0</v>
      </c>
      <c r="U41" s="196">
        <v>24.77</v>
      </c>
      <c r="V41" s="196">
        <v>4.82</v>
      </c>
      <c r="W41" s="196">
        <v>9.64</v>
      </c>
      <c r="X41" s="196">
        <v>42.42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74.89</v>
      </c>
      <c r="AQ41" s="196">
        <v>26.67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557.66999999999996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3.23</v>
      </c>
      <c r="R42" s="196">
        <v>12.54</v>
      </c>
      <c r="S42" s="196">
        <v>7.81</v>
      </c>
      <c r="T42" s="196">
        <v>0</v>
      </c>
      <c r="U42" s="196">
        <v>24.77</v>
      </c>
      <c r="V42" s="196">
        <v>4.82</v>
      </c>
      <c r="W42" s="196">
        <v>9.64</v>
      </c>
      <c r="X42" s="196">
        <v>42.42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74.89</v>
      </c>
      <c r="AQ42" s="196">
        <v>26.67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557.66999999999996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3.23</v>
      </c>
      <c r="R43" s="196">
        <v>12.54</v>
      </c>
      <c r="S43" s="196">
        <v>7.81</v>
      </c>
      <c r="T43" s="196">
        <v>0</v>
      </c>
      <c r="U43" s="196">
        <v>24.77</v>
      </c>
      <c r="V43" s="196">
        <v>4.82</v>
      </c>
      <c r="W43" s="196">
        <v>9.64</v>
      </c>
      <c r="X43" s="196">
        <v>42.42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74.89</v>
      </c>
      <c r="AQ43" s="196">
        <v>26.67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557.66999999999996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3.23</v>
      </c>
      <c r="R44" s="196">
        <v>12.54</v>
      </c>
      <c r="S44" s="196">
        <v>7.81</v>
      </c>
      <c r="T44" s="196">
        <v>0</v>
      </c>
      <c r="U44" s="196">
        <v>24.77</v>
      </c>
      <c r="V44" s="196">
        <v>4.82</v>
      </c>
      <c r="W44" s="196">
        <v>9.64</v>
      </c>
      <c r="X44" s="196">
        <v>42.42</v>
      </c>
      <c r="Y44" s="196">
        <v>0</v>
      </c>
      <c r="Z44">
        <v>0</v>
      </c>
      <c r="AA44" s="196">
        <v>0</v>
      </c>
      <c r="AB44" s="196">
        <v>1.01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74.89</v>
      </c>
      <c r="AQ44" s="196">
        <v>26.67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557.66999999999996</v>
      </c>
      <c r="M45" s="196">
        <v>27.21</v>
      </c>
      <c r="N45" s="196">
        <v>17.47</v>
      </c>
      <c r="O45" s="196">
        <v>0</v>
      </c>
      <c r="P45" s="196">
        <v>32.82</v>
      </c>
      <c r="Q45" s="196">
        <v>3.23</v>
      </c>
      <c r="R45" s="196">
        <v>12.54</v>
      </c>
      <c r="S45" s="196">
        <v>7.81</v>
      </c>
      <c r="T45" s="196">
        <v>0</v>
      </c>
      <c r="U45" s="196">
        <v>24.77</v>
      </c>
      <c r="V45" s="196">
        <v>4.82</v>
      </c>
      <c r="W45" s="196">
        <v>9.64</v>
      </c>
      <c r="X45" s="196">
        <v>42.42</v>
      </c>
      <c r="Y45" s="196">
        <v>0</v>
      </c>
      <c r="Z45">
        <v>0</v>
      </c>
      <c r="AA45" s="196">
        <v>0</v>
      </c>
      <c r="AB45" s="196">
        <v>1.01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74.89</v>
      </c>
      <c r="AQ45" s="196">
        <v>26.67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557.66999999999996</v>
      </c>
      <c r="M46" s="196">
        <v>27.21</v>
      </c>
      <c r="N46" s="196">
        <v>17.47</v>
      </c>
      <c r="O46" s="196">
        <v>0</v>
      </c>
      <c r="P46" s="196">
        <v>32.82</v>
      </c>
      <c r="Q46" s="196">
        <v>3.23</v>
      </c>
      <c r="R46" s="196">
        <v>12.54</v>
      </c>
      <c r="S46" s="196">
        <v>7.81</v>
      </c>
      <c r="T46" s="196">
        <v>0</v>
      </c>
      <c r="U46" s="196">
        <v>24.77</v>
      </c>
      <c r="V46" s="196">
        <v>4.82</v>
      </c>
      <c r="W46" s="196">
        <v>9.64</v>
      </c>
      <c r="X46" s="196">
        <v>42.42</v>
      </c>
      <c r="Y46" s="196">
        <v>0</v>
      </c>
      <c r="Z46">
        <v>0</v>
      </c>
      <c r="AA46" s="196">
        <v>0</v>
      </c>
      <c r="AB46" s="196">
        <v>2.58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74.89</v>
      </c>
      <c r="AQ46" s="196">
        <v>26.67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557.66999999999996</v>
      </c>
      <c r="M47" s="196">
        <v>27.21</v>
      </c>
      <c r="N47" s="196">
        <v>17.47</v>
      </c>
      <c r="O47" s="196">
        <v>0</v>
      </c>
      <c r="P47" s="196">
        <v>32.82</v>
      </c>
      <c r="Q47" s="196">
        <v>3.23</v>
      </c>
      <c r="R47" s="196">
        <v>12.54</v>
      </c>
      <c r="S47" s="196">
        <v>7.81</v>
      </c>
      <c r="T47" s="196">
        <v>0</v>
      </c>
      <c r="U47" s="196">
        <v>24.77</v>
      </c>
      <c r="V47" s="196">
        <v>4.82</v>
      </c>
      <c r="W47" s="196">
        <v>9.64</v>
      </c>
      <c r="X47" s="196">
        <v>42.42</v>
      </c>
      <c r="Y47" s="196">
        <v>0</v>
      </c>
      <c r="Z47">
        <v>0</v>
      </c>
      <c r="AA47" s="196">
        <v>0</v>
      </c>
      <c r="AB47" s="196">
        <v>2.58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68.52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74.89</v>
      </c>
      <c r="AQ47" s="196">
        <v>26.67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557.66999999999996</v>
      </c>
      <c r="M48" s="196">
        <v>27.21</v>
      </c>
      <c r="N48" s="196">
        <v>17.47</v>
      </c>
      <c r="O48" s="196">
        <v>0</v>
      </c>
      <c r="P48" s="196">
        <v>32.82</v>
      </c>
      <c r="Q48" s="196">
        <v>3.23</v>
      </c>
      <c r="R48" s="196">
        <v>12.54</v>
      </c>
      <c r="S48" s="196">
        <v>7.81</v>
      </c>
      <c r="T48" s="196">
        <v>0</v>
      </c>
      <c r="U48" s="196">
        <v>24.77</v>
      </c>
      <c r="V48" s="196">
        <v>4.82</v>
      </c>
      <c r="W48" s="196">
        <v>9.64</v>
      </c>
      <c r="X48" s="196">
        <v>42.42</v>
      </c>
      <c r="Y48" s="196">
        <v>0</v>
      </c>
      <c r="Z48">
        <v>0</v>
      </c>
      <c r="AA48" s="196">
        <v>0</v>
      </c>
      <c r="AB48" s="196">
        <v>2.58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68.52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74.89</v>
      </c>
      <c r="AQ48" s="196">
        <v>26.67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557.66999999999996</v>
      </c>
      <c r="M49" s="196">
        <v>27.21</v>
      </c>
      <c r="N49" s="196">
        <v>17.47</v>
      </c>
      <c r="O49" s="196">
        <v>0</v>
      </c>
      <c r="P49" s="196">
        <v>32.82</v>
      </c>
      <c r="Q49" s="196">
        <v>3.23</v>
      </c>
      <c r="R49" s="196">
        <v>12.54</v>
      </c>
      <c r="S49" s="196">
        <v>7.81</v>
      </c>
      <c r="T49" s="196">
        <v>0</v>
      </c>
      <c r="U49" s="196">
        <v>24.77</v>
      </c>
      <c r="V49" s="196">
        <v>4.82</v>
      </c>
      <c r="W49" s="196">
        <v>9.64</v>
      </c>
      <c r="X49" s="196">
        <v>42.42</v>
      </c>
      <c r="Y49" s="196">
        <v>0</v>
      </c>
      <c r="Z49">
        <v>0</v>
      </c>
      <c r="AA49" s="196">
        <v>0</v>
      </c>
      <c r="AB49" s="196">
        <v>5.74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69.34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74.89</v>
      </c>
      <c r="AQ49" s="196">
        <v>26.67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557.66999999999996</v>
      </c>
      <c r="M50" s="196">
        <v>27.21</v>
      </c>
      <c r="N50" s="196">
        <v>17.47</v>
      </c>
      <c r="O50" s="196">
        <v>0</v>
      </c>
      <c r="P50" s="196">
        <v>32.82</v>
      </c>
      <c r="Q50" s="196">
        <v>3.23</v>
      </c>
      <c r="R50" s="196">
        <v>12.54</v>
      </c>
      <c r="S50" s="196">
        <v>7.81</v>
      </c>
      <c r="T50" s="196">
        <v>0</v>
      </c>
      <c r="U50" s="196">
        <v>24.77</v>
      </c>
      <c r="V50" s="196">
        <v>4.82</v>
      </c>
      <c r="W50" s="196">
        <v>9.64</v>
      </c>
      <c r="X50" s="196">
        <v>42.42</v>
      </c>
      <c r="Y50" s="196">
        <v>0</v>
      </c>
      <c r="Z50">
        <v>0</v>
      </c>
      <c r="AA50" s="196">
        <v>0</v>
      </c>
      <c r="AB50" s="196">
        <v>5.74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69.34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74.89</v>
      </c>
      <c r="AQ50" s="196">
        <v>26.67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557.66999999999996</v>
      </c>
      <c r="M51" s="196">
        <v>27.21</v>
      </c>
      <c r="N51" s="196">
        <v>17.47</v>
      </c>
      <c r="O51" s="196">
        <v>0</v>
      </c>
      <c r="P51" s="196">
        <v>32.82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24.77</v>
      </c>
      <c r="V51" s="196">
        <v>4.82</v>
      </c>
      <c r="W51" s="196">
        <v>9.64</v>
      </c>
      <c r="X51" s="196">
        <v>42.42</v>
      </c>
      <c r="Y51" s="196">
        <v>0</v>
      </c>
      <c r="Z51">
        <v>0</v>
      </c>
      <c r="AA51" s="196">
        <v>0</v>
      </c>
      <c r="AB51" s="196">
        <v>5.74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68.52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74.89</v>
      </c>
      <c r="AQ51" s="196">
        <v>26.67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557.66999999999996</v>
      </c>
      <c r="M52" s="196">
        <v>27.21</v>
      </c>
      <c r="N52" s="196">
        <v>17.47</v>
      </c>
      <c r="O52" s="196">
        <v>0</v>
      </c>
      <c r="P52" s="196">
        <v>32.82</v>
      </c>
      <c r="Q52" s="196">
        <v>3.23</v>
      </c>
      <c r="R52" s="196">
        <v>12.54</v>
      </c>
      <c r="S52" s="196">
        <v>7.81</v>
      </c>
      <c r="T52" s="196">
        <v>0</v>
      </c>
      <c r="U52" s="196">
        <v>24.77</v>
      </c>
      <c r="V52" s="196">
        <v>4.82</v>
      </c>
      <c r="W52" s="196">
        <v>9.64</v>
      </c>
      <c r="X52" s="196">
        <v>42.42</v>
      </c>
      <c r="Y52" s="196">
        <v>0</v>
      </c>
      <c r="Z52">
        <v>0</v>
      </c>
      <c r="AA52" s="196">
        <v>0</v>
      </c>
      <c r="AB52" s="196">
        <v>7.32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68.52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74.89</v>
      </c>
      <c r="AQ52" s="196">
        <v>26.68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554.12</v>
      </c>
      <c r="M53" s="196">
        <v>27.21</v>
      </c>
      <c r="N53" s="196">
        <v>17.47</v>
      </c>
      <c r="O53" s="196">
        <v>0</v>
      </c>
      <c r="P53" s="196">
        <v>32.82</v>
      </c>
      <c r="Q53" s="196">
        <v>3.01</v>
      </c>
      <c r="R53" s="196">
        <v>12.54</v>
      </c>
      <c r="S53" s="196">
        <v>6.85</v>
      </c>
      <c r="T53" s="196">
        <v>0</v>
      </c>
      <c r="U53" s="196">
        <v>24.77</v>
      </c>
      <c r="V53" s="196">
        <v>4.82</v>
      </c>
      <c r="W53" s="196">
        <v>9.64</v>
      </c>
      <c r="X53" s="196">
        <v>42.42</v>
      </c>
      <c r="Y53" s="196">
        <v>0</v>
      </c>
      <c r="Z53">
        <v>0</v>
      </c>
      <c r="AA53" s="196">
        <v>0</v>
      </c>
      <c r="AB53" s="196">
        <v>8.9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68.52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74.89</v>
      </c>
      <c r="AQ53" s="196">
        <v>26.81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557.66999999999996</v>
      </c>
      <c r="M54" s="196">
        <v>27.21</v>
      </c>
      <c r="N54" s="196">
        <v>17.47</v>
      </c>
      <c r="O54" s="196">
        <v>0</v>
      </c>
      <c r="P54" s="196">
        <v>32.82</v>
      </c>
      <c r="Q54" s="196">
        <v>1.93</v>
      </c>
      <c r="R54" s="196">
        <v>12.54</v>
      </c>
      <c r="S54" s="196">
        <v>2.89</v>
      </c>
      <c r="T54" s="196">
        <v>0</v>
      </c>
      <c r="U54" s="196">
        <v>24.77</v>
      </c>
      <c r="V54" s="196">
        <v>4.82</v>
      </c>
      <c r="W54" s="196">
        <v>9.64</v>
      </c>
      <c r="X54" s="196">
        <v>42.42</v>
      </c>
      <c r="Y54" s="196">
        <v>0</v>
      </c>
      <c r="Z54">
        <v>0</v>
      </c>
      <c r="AA54" s="196">
        <v>0</v>
      </c>
      <c r="AB54" s="196">
        <v>8.9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74.89</v>
      </c>
      <c r="AQ54" s="196">
        <v>26.81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482</v>
      </c>
      <c r="M55" s="196">
        <v>27.21</v>
      </c>
      <c r="N55" s="196">
        <v>17.47</v>
      </c>
      <c r="O55" s="196">
        <v>0</v>
      </c>
      <c r="P55" s="196">
        <v>32.82</v>
      </c>
      <c r="Q55" s="196">
        <v>2.42</v>
      </c>
      <c r="R55" s="196">
        <v>12.54</v>
      </c>
      <c r="S55" s="196">
        <v>2.89</v>
      </c>
      <c r="T55" s="196">
        <v>0</v>
      </c>
      <c r="U55" s="196">
        <v>24.77</v>
      </c>
      <c r="V55" s="196">
        <v>4.82</v>
      </c>
      <c r="W55" s="196">
        <v>9.64</v>
      </c>
      <c r="X55" s="196">
        <v>42.42</v>
      </c>
      <c r="Y55" s="196">
        <v>0</v>
      </c>
      <c r="Z55">
        <v>0</v>
      </c>
      <c r="AA55" s="196">
        <v>0</v>
      </c>
      <c r="AB55" s="196">
        <v>8.9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52.65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74.89</v>
      </c>
      <c r="AQ55" s="196">
        <v>26.67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368.24</v>
      </c>
      <c r="M56" s="196">
        <v>27.21</v>
      </c>
      <c r="N56" s="196">
        <v>17.47</v>
      </c>
      <c r="O56" s="196">
        <v>0</v>
      </c>
      <c r="P56" s="196">
        <v>32.82</v>
      </c>
      <c r="Q56" s="196">
        <v>1.94</v>
      </c>
      <c r="R56" s="196">
        <v>12.54</v>
      </c>
      <c r="S56" s="196">
        <v>2.89</v>
      </c>
      <c r="T56" s="196">
        <v>0</v>
      </c>
      <c r="U56" s="196">
        <v>24.77</v>
      </c>
      <c r="V56" s="196">
        <v>4.82</v>
      </c>
      <c r="W56" s="196">
        <v>9.64</v>
      </c>
      <c r="X56" s="196">
        <v>42.42</v>
      </c>
      <c r="Y56" s="196">
        <v>0</v>
      </c>
      <c r="Z56">
        <v>0</v>
      </c>
      <c r="AA56" s="196">
        <v>0</v>
      </c>
      <c r="AB56" s="196">
        <v>8.9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52.65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74.89</v>
      </c>
      <c r="AQ56" s="196">
        <v>26.67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368.24</v>
      </c>
      <c r="M57" s="196">
        <v>27.21</v>
      </c>
      <c r="N57" s="196">
        <v>17.47</v>
      </c>
      <c r="O57" s="196">
        <v>0</v>
      </c>
      <c r="P57" s="196">
        <v>32.82</v>
      </c>
      <c r="Q57" s="196">
        <v>1.93</v>
      </c>
      <c r="R57" s="196">
        <v>12.54</v>
      </c>
      <c r="S57" s="196">
        <v>2.89</v>
      </c>
      <c r="T57" s="196">
        <v>0</v>
      </c>
      <c r="U57" s="196">
        <v>24.77</v>
      </c>
      <c r="V57" s="196">
        <v>4.82</v>
      </c>
      <c r="W57" s="196">
        <v>9.64</v>
      </c>
      <c r="X57" s="196">
        <v>42.42</v>
      </c>
      <c r="Y57" s="196">
        <v>0</v>
      </c>
      <c r="Z57">
        <v>0</v>
      </c>
      <c r="AA57" s="196">
        <v>0</v>
      </c>
      <c r="AB57" s="196">
        <v>8.9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52.65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74.89</v>
      </c>
      <c r="AQ57" s="196">
        <v>26.67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368.24</v>
      </c>
      <c r="M58" s="196">
        <v>27.21</v>
      </c>
      <c r="N58" s="196">
        <v>17.47</v>
      </c>
      <c r="O58" s="196">
        <v>0</v>
      </c>
      <c r="P58" s="196">
        <v>32.82</v>
      </c>
      <c r="Q58" s="196">
        <v>1.93</v>
      </c>
      <c r="R58" s="196">
        <v>12.54</v>
      </c>
      <c r="S58" s="196">
        <v>2.89</v>
      </c>
      <c r="T58" s="196">
        <v>0</v>
      </c>
      <c r="U58" s="196">
        <v>24.77</v>
      </c>
      <c r="V58" s="196">
        <v>4.82</v>
      </c>
      <c r="W58" s="196">
        <v>9.64</v>
      </c>
      <c r="X58" s="196">
        <v>42.42</v>
      </c>
      <c r="Y58" s="196">
        <v>0</v>
      </c>
      <c r="Z58">
        <v>0</v>
      </c>
      <c r="AA58" s="196">
        <v>0</v>
      </c>
      <c r="AB58" s="196">
        <v>8.9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52.65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74.89</v>
      </c>
      <c r="AQ58" s="196">
        <v>26.67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368.24</v>
      </c>
      <c r="M59" s="196">
        <v>27.21</v>
      </c>
      <c r="N59" s="196">
        <v>17.47</v>
      </c>
      <c r="O59" s="196">
        <v>0</v>
      </c>
      <c r="P59" s="196">
        <v>32.82</v>
      </c>
      <c r="Q59" s="196">
        <v>1.93</v>
      </c>
      <c r="R59" s="196">
        <v>12.54</v>
      </c>
      <c r="S59" s="196">
        <v>2.89</v>
      </c>
      <c r="T59" s="196">
        <v>0</v>
      </c>
      <c r="U59" s="196">
        <v>24.77</v>
      </c>
      <c r="V59" s="196">
        <v>4.82</v>
      </c>
      <c r="W59" s="196">
        <v>9.64</v>
      </c>
      <c r="X59" s="196">
        <v>42.42</v>
      </c>
      <c r="Y59" s="196">
        <v>0</v>
      </c>
      <c r="Z59">
        <v>0</v>
      </c>
      <c r="AA59" s="196">
        <v>0</v>
      </c>
      <c r="AB59" s="196">
        <v>8.9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52.65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74.89</v>
      </c>
      <c r="AQ59" s="196">
        <v>26.67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368.24</v>
      </c>
      <c r="M60" s="196">
        <v>27.21</v>
      </c>
      <c r="N60" s="196">
        <v>17.47</v>
      </c>
      <c r="O60" s="196">
        <v>0</v>
      </c>
      <c r="P60" s="196">
        <v>32.82</v>
      </c>
      <c r="Q60" s="196">
        <v>1.93</v>
      </c>
      <c r="R60" s="196">
        <v>12.54</v>
      </c>
      <c r="S60" s="196">
        <v>2.89</v>
      </c>
      <c r="T60" s="196">
        <v>0</v>
      </c>
      <c r="U60" s="196">
        <v>24.77</v>
      </c>
      <c r="V60" s="196">
        <v>4.82</v>
      </c>
      <c r="W60" s="196">
        <v>9.64</v>
      </c>
      <c r="X60" s="196">
        <v>42.42</v>
      </c>
      <c r="Y60" s="196">
        <v>0</v>
      </c>
      <c r="Z60">
        <v>0</v>
      </c>
      <c r="AA60" s="196">
        <v>0</v>
      </c>
      <c r="AB60" s="196">
        <v>8.9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52.65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74.89</v>
      </c>
      <c r="AQ60" s="196">
        <v>26.67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368.24</v>
      </c>
      <c r="M61" s="196">
        <v>27.21</v>
      </c>
      <c r="N61" s="196">
        <v>17.47</v>
      </c>
      <c r="O61" s="196">
        <v>0</v>
      </c>
      <c r="P61" s="196">
        <v>32.82</v>
      </c>
      <c r="Q61" s="196">
        <v>1.93</v>
      </c>
      <c r="R61" s="196">
        <v>12.54</v>
      </c>
      <c r="S61" s="196">
        <v>2.89</v>
      </c>
      <c r="T61" s="196">
        <v>0</v>
      </c>
      <c r="U61" s="196">
        <v>24.77</v>
      </c>
      <c r="V61" s="196">
        <v>4.82</v>
      </c>
      <c r="W61" s="196">
        <v>9.64</v>
      </c>
      <c r="X61" s="196">
        <v>42.42</v>
      </c>
      <c r="Y61" s="196">
        <v>0</v>
      </c>
      <c r="Z61">
        <v>0</v>
      </c>
      <c r="AA61" s="196">
        <v>11.21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74.89</v>
      </c>
      <c r="AQ61" s="196">
        <v>26.67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368.24</v>
      </c>
      <c r="M62" s="196">
        <v>27.21</v>
      </c>
      <c r="N62" s="196">
        <v>17.47</v>
      </c>
      <c r="O62" s="196">
        <v>0</v>
      </c>
      <c r="P62" s="196">
        <v>32.82</v>
      </c>
      <c r="Q62" s="196">
        <v>1.93</v>
      </c>
      <c r="R62" s="196">
        <v>12.54</v>
      </c>
      <c r="S62" s="196">
        <v>2.89</v>
      </c>
      <c r="T62" s="196">
        <v>0</v>
      </c>
      <c r="U62" s="196">
        <v>24.77</v>
      </c>
      <c r="V62" s="196">
        <v>4.82</v>
      </c>
      <c r="W62" s="196">
        <v>9.64</v>
      </c>
      <c r="X62" s="196">
        <v>42.42</v>
      </c>
      <c r="Y62" s="196">
        <v>0</v>
      </c>
      <c r="Z62">
        <v>0</v>
      </c>
      <c r="AA62" s="196">
        <v>11.21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74.89</v>
      </c>
      <c r="AQ62" s="196">
        <v>26.67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457.9</v>
      </c>
      <c r="M63" s="196">
        <v>27.21</v>
      </c>
      <c r="N63" s="196">
        <v>17.47</v>
      </c>
      <c r="O63" s="196">
        <v>0</v>
      </c>
      <c r="P63" s="196">
        <v>32.82</v>
      </c>
      <c r="Q63" s="196">
        <v>1.93</v>
      </c>
      <c r="R63" s="196">
        <v>12.54</v>
      </c>
      <c r="S63" s="196">
        <v>2.89</v>
      </c>
      <c r="T63" s="196">
        <v>0</v>
      </c>
      <c r="U63" s="196">
        <v>24.77</v>
      </c>
      <c r="V63" s="196">
        <v>4.82</v>
      </c>
      <c r="W63" s="196">
        <v>9.64</v>
      </c>
      <c r="X63" s="196">
        <v>42.42</v>
      </c>
      <c r="Y63" s="196">
        <v>0</v>
      </c>
      <c r="Z63">
        <v>0</v>
      </c>
      <c r="AA63" s="196">
        <v>11.21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52.65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74.89</v>
      </c>
      <c r="AQ63" s="196">
        <v>26.67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457.9</v>
      </c>
      <c r="M64" s="196">
        <v>27.21</v>
      </c>
      <c r="N64" s="196">
        <v>17.47</v>
      </c>
      <c r="O64" s="196">
        <v>0</v>
      </c>
      <c r="P64" s="196">
        <v>32.82</v>
      </c>
      <c r="Q64" s="196">
        <v>1.93</v>
      </c>
      <c r="R64" s="196">
        <v>12.54</v>
      </c>
      <c r="S64" s="196">
        <v>2.89</v>
      </c>
      <c r="T64" s="196">
        <v>0</v>
      </c>
      <c r="U64" s="196">
        <v>24.77</v>
      </c>
      <c r="V64" s="196">
        <v>4.82</v>
      </c>
      <c r="W64" s="196">
        <v>9.64</v>
      </c>
      <c r="X64" s="196">
        <v>42.42</v>
      </c>
      <c r="Y64" s="196">
        <v>0</v>
      </c>
      <c r="Z64">
        <v>0</v>
      </c>
      <c r="AA64" s="196">
        <v>11.21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52.65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74.89</v>
      </c>
      <c r="AQ64" s="196">
        <v>26.67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457.9</v>
      </c>
      <c r="M65" s="196">
        <v>27.21</v>
      </c>
      <c r="N65" s="196">
        <v>17.47</v>
      </c>
      <c r="O65" s="196">
        <v>0</v>
      </c>
      <c r="P65" s="196">
        <v>32.82</v>
      </c>
      <c r="Q65" s="196">
        <v>1.93</v>
      </c>
      <c r="R65" s="196">
        <v>12.54</v>
      </c>
      <c r="S65" s="196">
        <v>2.89</v>
      </c>
      <c r="T65" s="196">
        <v>0</v>
      </c>
      <c r="U65" s="196">
        <v>24.77</v>
      </c>
      <c r="V65" s="196">
        <v>4.82</v>
      </c>
      <c r="W65" s="196">
        <v>9.64</v>
      </c>
      <c r="X65" s="196">
        <v>42.42</v>
      </c>
      <c r="Y65" s="196">
        <v>0</v>
      </c>
      <c r="Z65">
        <v>0</v>
      </c>
      <c r="AA65" s="196">
        <v>11.21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52.65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63.93</v>
      </c>
      <c r="AQ65" s="196">
        <v>26.67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472.36</v>
      </c>
      <c r="M66" s="196">
        <v>27.21</v>
      </c>
      <c r="N66" s="196">
        <v>17.47</v>
      </c>
      <c r="O66" s="196">
        <v>0</v>
      </c>
      <c r="P66" s="196">
        <v>32.82</v>
      </c>
      <c r="Q66" s="196">
        <v>1.93</v>
      </c>
      <c r="R66" s="196">
        <v>12.54</v>
      </c>
      <c r="S66" s="196">
        <v>2.89</v>
      </c>
      <c r="T66" s="196">
        <v>0</v>
      </c>
      <c r="U66" s="196">
        <v>24.77</v>
      </c>
      <c r="V66" s="196">
        <v>4.82</v>
      </c>
      <c r="W66" s="196">
        <v>9.64</v>
      </c>
      <c r="X66" s="196">
        <v>42.42</v>
      </c>
      <c r="Y66" s="196">
        <v>0</v>
      </c>
      <c r="Z66">
        <v>0</v>
      </c>
      <c r="AA66" s="196">
        <v>11.21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52.65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63.93</v>
      </c>
      <c r="AQ66" s="196">
        <v>26.67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1.93</v>
      </c>
      <c r="L67" s="196">
        <v>506.1</v>
      </c>
      <c r="M67" s="196">
        <v>27.21</v>
      </c>
      <c r="N67" s="196">
        <v>17.47</v>
      </c>
      <c r="O67" s="196">
        <v>0</v>
      </c>
      <c r="P67" s="196">
        <v>32.82</v>
      </c>
      <c r="Q67" s="196">
        <v>1.93</v>
      </c>
      <c r="R67" s="196">
        <v>12.54</v>
      </c>
      <c r="S67" s="196">
        <v>2.89</v>
      </c>
      <c r="T67" s="196">
        <v>0</v>
      </c>
      <c r="U67" s="196">
        <v>24.77</v>
      </c>
      <c r="V67" s="196">
        <v>4.82</v>
      </c>
      <c r="W67" s="196">
        <v>9.64</v>
      </c>
      <c r="X67" s="196">
        <v>42.42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63.93</v>
      </c>
      <c r="AQ67" s="196">
        <v>26.67</v>
      </c>
      <c r="AR67" s="196">
        <v>16.420000000000002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1.93</v>
      </c>
      <c r="L68" s="196">
        <v>557.66999999999996</v>
      </c>
      <c r="M68" s="196">
        <v>27.21</v>
      </c>
      <c r="N68" s="196">
        <v>17.47</v>
      </c>
      <c r="O68" s="196">
        <v>0</v>
      </c>
      <c r="P68" s="196">
        <v>32.82</v>
      </c>
      <c r="Q68" s="196">
        <v>1.93</v>
      </c>
      <c r="R68" s="196">
        <v>12.54</v>
      </c>
      <c r="S68" s="196">
        <v>2.89</v>
      </c>
      <c r="T68" s="196">
        <v>0</v>
      </c>
      <c r="U68" s="196">
        <v>24.77</v>
      </c>
      <c r="V68" s="196">
        <v>4.82</v>
      </c>
      <c r="W68" s="196">
        <v>9.64</v>
      </c>
      <c r="X68" s="196">
        <v>42.42</v>
      </c>
      <c r="Y68" s="196">
        <v>0</v>
      </c>
      <c r="Z68">
        <v>0</v>
      </c>
      <c r="AA68" s="196">
        <v>11.21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63.93</v>
      </c>
      <c r="AQ68" s="196">
        <v>26.67</v>
      </c>
      <c r="AR68" s="196">
        <v>5.42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557.66999999999996</v>
      </c>
      <c r="M69" s="196">
        <v>27.21</v>
      </c>
      <c r="N69" s="196">
        <v>17.47</v>
      </c>
      <c r="O69" s="196">
        <v>0</v>
      </c>
      <c r="P69" s="196">
        <v>32.82</v>
      </c>
      <c r="Q69" s="196">
        <v>3.23</v>
      </c>
      <c r="R69" s="196">
        <v>12.54</v>
      </c>
      <c r="S69" s="196">
        <v>7.81</v>
      </c>
      <c r="T69" s="196">
        <v>0</v>
      </c>
      <c r="U69" s="196">
        <v>24.77</v>
      </c>
      <c r="V69" s="196">
        <v>4.82</v>
      </c>
      <c r="W69" s="196">
        <v>9.64</v>
      </c>
      <c r="X69" s="196">
        <v>42.42</v>
      </c>
      <c r="Y69" s="196">
        <v>0</v>
      </c>
      <c r="Z69">
        <v>0</v>
      </c>
      <c r="AA69" s="196">
        <v>11.21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63.93</v>
      </c>
      <c r="AQ69" s="196">
        <v>26.67</v>
      </c>
      <c r="AR69" s="196">
        <v>1.58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557.66999999999996</v>
      </c>
      <c r="M70" s="196">
        <v>27.21</v>
      </c>
      <c r="N70" s="196">
        <v>17.47</v>
      </c>
      <c r="O70" s="196">
        <v>0</v>
      </c>
      <c r="P70" s="196">
        <v>32.82</v>
      </c>
      <c r="Q70" s="196">
        <v>3.23</v>
      </c>
      <c r="R70" s="196">
        <v>12.54</v>
      </c>
      <c r="S70" s="196">
        <v>7.81</v>
      </c>
      <c r="T70" s="196">
        <v>0</v>
      </c>
      <c r="U70" s="196">
        <v>24.77</v>
      </c>
      <c r="V70" s="196">
        <v>4.82</v>
      </c>
      <c r="W70" s="196">
        <v>9.64</v>
      </c>
      <c r="X70" s="196">
        <v>42.42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63.93</v>
      </c>
      <c r="AQ70" s="196">
        <v>26.67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557.66999999999996</v>
      </c>
      <c r="M71" s="196">
        <v>27.21</v>
      </c>
      <c r="N71" s="196">
        <v>17.47</v>
      </c>
      <c r="O71" s="196">
        <v>0</v>
      </c>
      <c r="P71" s="196">
        <v>32.82</v>
      </c>
      <c r="Q71" s="196">
        <v>3.23</v>
      </c>
      <c r="R71" s="196">
        <v>12.54</v>
      </c>
      <c r="S71" s="196">
        <v>7.81</v>
      </c>
      <c r="T71" s="196">
        <v>0</v>
      </c>
      <c r="U71" s="196">
        <v>24.77</v>
      </c>
      <c r="V71" s="196">
        <v>4.82</v>
      </c>
      <c r="W71" s="196">
        <v>9.64</v>
      </c>
      <c r="X71" s="196">
        <v>42.42</v>
      </c>
      <c r="Y71" s="196">
        <v>0</v>
      </c>
      <c r="Z71">
        <v>0</v>
      </c>
      <c r="AA71" s="196">
        <v>11.21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63.93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557.66999999999996</v>
      </c>
      <c r="M72" s="196">
        <v>27.21</v>
      </c>
      <c r="N72" s="196">
        <v>17.47</v>
      </c>
      <c r="O72" s="196">
        <v>0</v>
      </c>
      <c r="P72" s="196">
        <v>32.82</v>
      </c>
      <c r="Q72" s="196">
        <v>3.23</v>
      </c>
      <c r="R72" s="196">
        <v>12.54</v>
      </c>
      <c r="S72" s="196">
        <v>7.81</v>
      </c>
      <c r="T72" s="196">
        <v>0</v>
      </c>
      <c r="U72" s="196">
        <v>24.77</v>
      </c>
      <c r="V72" s="196">
        <v>4.82</v>
      </c>
      <c r="W72" s="196">
        <v>9.64</v>
      </c>
      <c r="X72" s="196">
        <v>42.42</v>
      </c>
      <c r="Y72" s="196">
        <v>0</v>
      </c>
      <c r="Z72">
        <v>0</v>
      </c>
      <c r="AA72" s="196">
        <v>11.21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63.93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557.66999999999996</v>
      </c>
      <c r="M73" s="196">
        <v>27.21</v>
      </c>
      <c r="N73" s="196">
        <v>17.47</v>
      </c>
      <c r="O73" s="196">
        <v>0</v>
      </c>
      <c r="P73" s="196">
        <v>32.82</v>
      </c>
      <c r="Q73" s="196">
        <v>3.23</v>
      </c>
      <c r="R73" s="196">
        <v>12.54</v>
      </c>
      <c r="S73" s="196">
        <v>7.81</v>
      </c>
      <c r="T73" s="196">
        <v>0</v>
      </c>
      <c r="U73" s="196">
        <v>24.77</v>
      </c>
      <c r="V73" s="196">
        <v>4.82</v>
      </c>
      <c r="W73" s="196">
        <v>9.68</v>
      </c>
      <c r="X73" s="196">
        <v>42.42</v>
      </c>
      <c r="Y73" s="196">
        <v>0</v>
      </c>
      <c r="Z73">
        <v>0</v>
      </c>
      <c r="AA73" s="196">
        <v>11.21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63.93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557.66999999999996</v>
      </c>
      <c r="M74" s="196">
        <v>27.21</v>
      </c>
      <c r="N74" s="196">
        <v>17.47</v>
      </c>
      <c r="O74" s="196">
        <v>0</v>
      </c>
      <c r="P74" s="196">
        <v>32.82</v>
      </c>
      <c r="Q74" s="196">
        <v>3.23</v>
      </c>
      <c r="R74" s="196">
        <v>12.54</v>
      </c>
      <c r="S74" s="196">
        <v>7.81</v>
      </c>
      <c r="T74" s="196">
        <v>0</v>
      </c>
      <c r="U74" s="196">
        <v>24.77</v>
      </c>
      <c r="V74" s="196">
        <v>4.82</v>
      </c>
      <c r="W74" s="196">
        <v>9.68</v>
      </c>
      <c r="X74" s="196">
        <v>42.42</v>
      </c>
      <c r="Y74" s="196">
        <v>0</v>
      </c>
      <c r="Z74">
        <v>0</v>
      </c>
      <c r="AA74" s="196">
        <v>11.21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63.93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557.66999999999996</v>
      </c>
      <c r="M75" s="196">
        <v>27.21</v>
      </c>
      <c r="N75" s="196">
        <v>17.47</v>
      </c>
      <c r="O75" s="196">
        <v>0</v>
      </c>
      <c r="P75" s="196">
        <v>32.82</v>
      </c>
      <c r="Q75" s="196">
        <v>3.23</v>
      </c>
      <c r="R75" s="196">
        <v>12.54</v>
      </c>
      <c r="S75" s="196">
        <v>7.81</v>
      </c>
      <c r="T75" s="196">
        <v>0</v>
      </c>
      <c r="U75" s="196">
        <v>24.77</v>
      </c>
      <c r="V75" s="196">
        <v>4.82</v>
      </c>
      <c r="W75" s="196">
        <v>9.68</v>
      </c>
      <c r="X75" s="196">
        <v>42.42</v>
      </c>
      <c r="Y75" s="196">
        <v>0</v>
      </c>
      <c r="Z75">
        <v>0</v>
      </c>
      <c r="AA75" s="196">
        <v>11.21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63.93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557.66999999999996</v>
      </c>
      <c r="M76" s="196">
        <v>27.21</v>
      </c>
      <c r="N76" s="196">
        <v>17.47</v>
      </c>
      <c r="O76" s="196">
        <v>0</v>
      </c>
      <c r="P76" s="196">
        <v>32.82</v>
      </c>
      <c r="Q76" s="196">
        <v>3.23</v>
      </c>
      <c r="R76" s="196">
        <v>12.54</v>
      </c>
      <c r="S76" s="196">
        <v>7.81</v>
      </c>
      <c r="T76" s="196">
        <v>0</v>
      </c>
      <c r="U76" s="196">
        <v>24.77</v>
      </c>
      <c r="V76" s="196">
        <v>4.82</v>
      </c>
      <c r="W76" s="196">
        <v>9.68</v>
      </c>
      <c r="X76" s="196">
        <v>42.42</v>
      </c>
      <c r="Y76" s="196">
        <v>0</v>
      </c>
      <c r="Z76">
        <v>0</v>
      </c>
      <c r="AA76" s="196">
        <v>11.21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63.93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557.66999999999996</v>
      </c>
      <c r="M77" s="196">
        <v>27.21</v>
      </c>
      <c r="N77" s="196">
        <v>17.47</v>
      </c>
      <c r="O77" s="196">
        <v>0</v>
      </c>
      <c r="P77" s="196">
        <v>32.82</v>
      </c>
      <c r="Q77" s="196">
        <v>3.23</v>
      </c>
      <c r="R77" s="196">
        <v>12.54</v>
      </c>
      <c r="S77" s="196">
        <v>7.81</v>
      </c>
      <c r="T77" s="196">
        <v>0</v>
      </c>
      <c r="U77" s="196">
        <v>24.77</v>
      </c>
      <c r="V77" s="196">
        <v>4.82</v>
      </c>
      <c r="W77" s="196">
        <v>9.68</v>
      </c>
      <c r="X77" s="196">
        <v>42.42</v>
      </c>
      <c r="Y77" s="196">
        <v>0</v>
      </c>
      <c r="Z77">
        <v>0</v>
      </c>
      <c r="AA77" s="196">
        <v>11.21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63.93</v>
      </c>
      <c r="AQ77" s="196">
        <v>26.67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557.66999999999996</v>
      </c>
      <c r="M78" s="196">
        <v>27.21</v>
      </c>
      <c r="N78" s="196">
        <v>17.47</v>
      </c>
      <c r="O78" s="196">
        <v>0</v>
      </c>
      <c r="P78" s="196">
        <v>32.82</v>
      </c>
      <c r="Q78" s="196">
        <v>3.23</v>
      </c>
      <c r="R78" s="196">
        <v>12.54</v>
      </c>
      <c r="S78" s="196">
        <v>7.81</v>
      </c>
      <c r="T78" s="196">
        <v>0</v>
      </c>
      <c r="U78" s="196">
        <v>24.77</v>
      </c>
      <c r="V78" s="196">
        <v>4.82</v>
      </c>
      <c r="W78" s="196">
        <v>9.68</v>
      </c>
      <c r="X78" s="196">
        <v>42.42</v>
      </c>
      <c r="Y78" s="196">
        <v>0</v>
      </c>
      <c r="Z78">
        <v>0</v>
      </c>
      <c r="AA78" s="196">
        <v>11.21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63.93</v>
      </c>
      <c r="AQ78" s="196">
        <v>26.67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557.66999999999996</v>
      </c>
      <c r="M79" s="196">
        <v>27.21</v>
      </c>
      <c r="N79" s="196">
        <v>17.47</v>
      </c>
      <c r="O79" s="196">
        <v>0</v>
      </c>
      <c r="P79" s="196">
        <v>32.82</v>
      </c>
      <c r="Q79" s="196">
        <v>3.23</v>
      </c>
      <c r="R79" s="196">
        <v>12.54</v>
      </c>
      <c r="S79" s="196">
        <v>7.81</v>
      </c>
      <c r="T79" s="196">
        <v>0</v>
      </c>
      <c r="U79" s="196">
        <v>24.77</v>
      </c>
      <c r="V79" s="196">
        <v>4.82</v>
      </c>
      <c r="W79" s="196">
        <v>9.64</v>
      </c>
      <c r="X79" s="196">
        <v>42.42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63.93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557.66999999999996</v>
      </c>
      <c r="M80" s="196">
        <v>27.21</v>
      </c>
      <c r="N80" s="196">
        <v>17.47</v>
      </c>
      <c r="O80" s="196">
        <v>0</v>
      </c>
      <c r="P80" s="196">
        <v>32.82</v>
      </c>
      <c r="Q80" s="196">
        <v>3.23</v>
      </c>
      <c r="R80" s="196">
        <v>12.54</v>
      </c>
      <c r="S80" s="196">
        <v>7.81</v>
      </c>
      <c r="T80" s="196">
        <v>0</v>
      </c>
      <c r="U80" s="196">
        <v>24.77</v>
      </c>
      <c r="V80" s="196">
        <v>4.82</v>
      </c>
      <c r="W80" s="196">
        <v>9.64</v>
      </c>
      <c r="X80" s="196">
        <v>42.42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63.93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557.66999999999996</v>
      </c>
      <c r="M81" s="196">
        <v>27.21</v>
      </c>
      <c r="N81" s="196">
        <v>17.47</v>
      </c>
      <c r="O81" s="196">
        <v>0</v>
      </c>
      <c r="P81" s="196">
        <v>32.82</v>
      </c>
      <c r="Q81" s="196">
        <v>3.23</v>
      </c>
      <c r="R81" s="196">
        <v>12.54</v>
      </c>
      <c r="S81" s="196">
        <v>7.81</v>
      </c>
      <c r="T81" s="196">
        <v>0</v>
      </c>
      <c r="U81" s="196">
        <v>24.77</v>
      </c>
      <c r="V81" s="196">
        <v>4.82</v>
      </c>
      <c r="W81" s="196">
        <v>9.64</v>
      </c>
      <c r="X81" s="196">
        <v>42.42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63.93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557.66999999999996</v>
      </c>
      <c r="M82" s="196">
        <v>27.21</v>
      </c>
      <c r="N82" s="196">
        <v>17.47</v>
      </c>
      <c r="O82" s="196">
        <v>0</v>
      </c>
      <c r="P82" s="196">
        <v>32.82</v>
      </c>
      <c r="Q82" s="196">
        <v>3.23</v>
      </c>
      <c r="R82" s="196">
        <v>12.54</v>
      </c>
      <c r="S82" s="196">
        <v>7.81</v>
      </c>
      <c r="T82" s="196">
        <v>0</v>
      </c>
      <c r="U82" s="196">
        <v>24.77</v>
      </c>
      <c r="V82" s="196">
        <v>4.82</v>
      </c>
      <c r="W82" s="196">
        <v>9.64</v>
      </c>
      <c r="X82" s="196">
        <v>42.42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63.93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9.01</v>
      </c>
      <c r="L83" s="196">
        <v>557.66999999999996</v>
      </c>
      <c r="M83" s="196">
        <v>27.21</v>
      </c>
      <c r="N83" s="196">
        <v>17.47</v>
      </c>
      <c r="O83" s="196">
        <v>0</v>
      </c>
      <c r="P83" s="196">
        <v>32.82</v>
      </c>
      <c r="Q83" s="196">
        <v>3.23</v>
      </c>
      <c r="R83" s="196">
        <v>12.54</v>
      </c>
      <c r="S83" s="196">
        <v>7.81</v>
      </c>
      <c r="T83" s="196">
        <v>0</v>
      </c>
      <c r="U83" s="196">
        <v>24.77</v>
      </c>
      <c r="V83" s="196">
        <v>4.82</v>
      </c>
      <c r="W83" s="196">
        <v>9.64</v>
      </c>
      <c r="X83" s="196">
        <v>42.42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69.34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63.93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9.01</v>
      </c>
      <c r="L84" s="196">
        <v>557.66999999999996</v>
      </c>
      <c r="M84" s="196">
        <v>27.21</v>
      </c>
      <c r="N84" s="196">
        <v>17.47</v>
      </c>
      <c r="O84" s="196">
        <v>0</v>
      </c>
      <c r="P84" s="196">
        <v>32.82</v>
      </c>
      <c r="Q84" s="196">
        <v>3.23</v>
      </c>
      <c r="R84" s="196">
        <v>12.54</v>
      </c>
      <c r="S84" s="196">
        <v>7.81</v>
      </c>
      <c r="T84" s="196">
        <v>0</v>
      </c>
      <c r="U84" s="196">
        <v>24.77</v>
      </c>
      <c r="V84" s="196">
        <v>4.82</v>
      </c>
      <c r="W84" s="196">
        <v>9.64</v>
      </c>
      <c r="X84" s="196">
        <v>42.42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69.34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63.93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9.02</v>
      </c>
      <c r="L85" s="196">
        <v>557.66999999999996</v>
      </c>
      <c r="M85" s="196">
        <v>27.21</v>
      </c>
      <c r="N85" s="196">
        <v>17.47</v>
      </c>
      <c r="O85" s="196">
        <v>0</v>
      </c>
      <c r="P85" s="196">
        <v>32.82</v>
      </c>
      <c r="Q85" s="196">
        <v>3.23</v>
      </c>
      <c r="R85" s="196">
        <v>12.54</v>
      </c>
      <c r="S85" s="196">
        <v>7.81</v>
      </c>
      <c r="T85" s="196">
        <v>0</v>
      </c>
      <c r="U85" s="196">
        <v>24.77</v>
      </c>
      <c r="V85" s="196">
        <v>4.82</v>
      </c>
      <c r="W85" s="196">
        <v>9.64</v>
      </c>
      <c r="X85" s="196">
        <v>42.42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63.93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486.82</v>
      </c>
      <c r="M86" s="196">
        <v>27.21</v>
      </c>
      <c r="N86" s="196">
        <v>17.47</v>
      </c>
      <c r="O86" s="196">
        <v>0</v>
      </c>
      <c r="P86" s="196">
        <v>32.82</v>
      </c>
      <c r="Q86" s="196">
        <v>1.93</v>
      </c>
      <c r="R86" s="196">
        <v>12.54</v>
      </c>
      <c r="S86" s="196">
        <v>2.89</v>
      </c>
      <c r="T86" s="196">
        <v>0</v>
      </c>
      <c r="U86" s="196">
        <v>24.77</v>
      </c>
      <c r="V86" s="196">
        <v>4.82</v>
      </c>
      <c r="W86" s="196">
        <v>9.64</v>
      </c>
      <c r="X86" s="196">
        <v>42.42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63.93</v>
      </c>
      <c r="AQ86" s="196">
        <v>26.67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371.14</v>
      </c>
      <c r="M87" s="196">
        <v>27.21</v>
      </c>
      <c r="N87" s="196">
        <v>17.47</v>
      </c>
      <c r="O87" s="196">
        <v>0</v>
      </c>
      <c r="P87" s="196">
        <v>32.82</v>
      </c>
      <c r="Q87" s="196">
        <v>1.93</v>
      </c>
      <c r="R87" s="196">
        <v>12.54</v>
      </c>
      <c r="S87" s="196">
        <v>2.89</v>
      </c>
      <c r="T87" s="196">
        <v>0</v>
      </c>
      <c r="U87" s="196">
        <v>24.77</v>
      </c>
      <c r="V87" s="196">
        <v>4.82</v>
      </c>
      <c r="W87" s="196">
        <v>9.64</v>
      </c>
      <c r="X87" s="196">
        <v>42.42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52.65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63.93</v>
      </c>
      <c r="AQ87" s="196">
        <v>26.67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306.55</v>
      </c>
      <c r="M88" s="196">
        <v>27.21</v>
      </c>
      <c r="N88" s="196">
        <v>17.47</v>
      </c>
      <c r="O88" s="196">
        <v>0</v>
      </c>
      <c r="P88" s="196">
        <v>32.82</v>
      </c>
      <c r="Q88" s="196">
        <v>1.93</v>
      </c>
      <c r="R88" s="196">
        <v>12.54</v>
      </c>
      <c r="S88" s="196">
        <v>2.89</v>
      </c>
      <c r="T88" s="196">
        <v>0</v>
      </c>
      <c r="U88" s="196">
        <v>24.77</v>
      </c>
      <c r="V88" s="196">
        <v>4.82</v>
      </c>
      <c r="W88" s="196">
        <v>9.64</v>
      </c>
      <c r="X88" s="196">
        <v>42.42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52.65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63.93</v>
      </c>
      <c r="AQ88" s="196">
        <v>26.67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325.99</v>
      </c>
      <c r="M89" s="196">
        <v>27.21</v>
      </c>
      <c r="N89" s="196">
        <v>17.47</v>
      </c>
      <c r="O89" s="196">
        <v>0</v>
      </c>
      <c r="P89" s="196">
        <v>32.82</v>
      </c>
      <c r="Q89" s="196">
        <v>1.93</v>
      </c>
      <c r="R89" s="196">
        <v>12.54</v>
      </c>
      <c r="S89" s="196">
        <v>2.89</v>
      </c>
      <c r="T89" s="196">
        <v>0</v>
      </c>
      <c r="U89" s="196">
        <v>24.77</v>
      </c>
      <c r="V89" s="196">
        <v>5.37</v>
      </c>
      <c r="W89" s="196">
        <v>9.64</v>
      </c>
      <c r="X89" s="196">
        <v>42.42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55.35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63.93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331.62</v>
      </c>
      <c r="M90" s="196">
        <v>27.21</v>
      </c>
      <c r="N90" s="196">
        <v>17.47</v>
      </c>
      <c r="O90" s="196">
        <v>0</v>
      </c>
      <c r="P90" s="196">
        <v>32.82</v>
      </c>
      <c r="Q90" s="196">
        <v>1.93</v>
      </c>
      <c r="R90" s="196">
        <v>12.54</v>
      </c>
      <c r="S90" s="196">
        <v>2.89</v>
      </c>
      <c r="T90" s="196">
        <v>0</v>
      </c>
      <c r="U90" s="196">
        <v>24.77</v>
      </c>
      <c r="V90" s="196">
        <v>5.37</v>
      </c>
      <c r="W90" s="196">
        <v>9.64</v>
      </c>
      <c r="X90" s="196">
        <v>42.42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55.35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63.93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307.52</v>
      </c>
      <c r="M91" s="196">
        <v>27.21</v>
      </c>
      <c r="N91" s="196">
        <v>17.47</v>
      </c>
      <c r="O91" s="196">
        <v>0</v>
      </c>
      <c r="P91" s="196">
        <v>32.82</v>
      </c>
      <c r="Q91" s="196">
        <v>1.93</v>
      </c>
      <c r="R91" s="196">
        <v>12.54</v>
      </c>
      <c r="S91" s="196">
        <v>2.89</v>
      </c>
      <c r="T91" s="196">
        <v>0</v>
      </c>
      <c r="U91" s="196">
        <v>24.77</v>
      </c>
      <c r="V91" s="196">
        <v>5.37</v>
      </c>
      <c r="W91" s="196">
        <v>9.64</v>
      </c>
      <c r="X91" s="196">
        <v>42.42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63.93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307.52</v>
      </c>
      <c r="M92" s="196">
        <v>27.21</v>
      </c>
      <c r="N92" s="196">
        <v>17.47</v>
      </c>
      <c r="O92" s="196">
        <v>0</v>
      </c>
      <c r="P92" s="196">
        <v>32.82</v>
      </c>
      <c r="Q92" s="196">
        <v>1.93</v>
      </c>
      <c r="R92" s="196">
        <v>12.54</v>
      </c>
      <c r="S92" s="196">
        <v>2.89</v>
      </c>
      <c r="T92" s="196">
        <v>0</v>
      </c>
      <c r="U92" s="196">
        <v>24.77</v>
      </c>
      <c r="V92" s="196">
        <v>5.37</v>
      </c>
      <c r="W92" s="196">
        <v>9.64</v>
      </c>
      <c r="X92" s="196">
        <v>42.42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63.93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307.52</v>
      </c>
      <c r="M93" s="196">
        <v>27.21</v>
      </c>
      <c r="N93" s="196">
        <v>17.47</v>
      </c>
      <c r="O93" s="196">
        <v>0</v>
      </c>
      <c r="P93" s="196">
        <v>32.82</v>
      </c>
      <c r="Q93" s="196">
        <v>1.93</v>
      </c>
      <c r="R93" s="196">
        <v>12.54</v>
      </c>
      <c r="S93" s="196">
        <v>2.89</v>
      </c>
      <c r="T93" s="196">
        <v>0</v>
      </c>
      <c r="U93" s="196">
        <v>24.77</v>
      </c>
      <c r="V93" s="196">
        <v>5.37</v>
      </c>
      <c r="W93" s="196">
        <v>9.64</v>
      </c>
      <c r="X93" s="196">
        <v>42.42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63.93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307.52</v>
      </c>
      <c r="M94" s="196">
        <v>27.21</v>
      </c>
      <c r="N94" s="196">
        <v>17.47</v>
      </c>
      <c r="O94" s="196">
        <v>0</v>
      </c>
      <c r="P94" s="196">
        <v>32.82</v>
      </c>
      <c r="Q94" s="196">
        <v>1.93</v>
      </c>
      <c r="R94" s="196">
        <v>4.95</v>
      </c>
      <c r="S94" s="196">
        <v>2.89</v>
      </c>
      <c r="T94" s="196">
        <v>0</v>
      </c>
      <c r="U94" s="196">
        <v>24.77</v>
      </c>
      <c r="V94" s="196">
        <v>1.93</v>
      </c>
      <c r="W94" s="196">
        <v>9.64</v>
      </c>
      <c r="X94" s="196">
        <v>42.42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63.93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307.52</v>
      </c>
      <c r="M95" s="196">
        <v>27.21</v>
      </c>
      <c r="N95" s="196">
        <v>17.47</v>
      </c>
      <c r="O95" s="196">
        <v>0</v>
      </c>
      <c r="P95" s="196">
        <v>32.82</v>
      </c>
      <c r="Q95" s="196">
        <v>1.93</v>
      </c>
      <c r="R95" s="196">
        <v>4.82</v>
      </c>
      <c r="S95" s="196">
        <v>2.89</v>
      </c>
      <c r="T95" s="196">
        <v>0</v>
      </c>
      <c r="U95" s="196">
        <v>24.77</v>
      </c>
      <c r="V95" s="196">
        <v>1.93</v>
      </c>
      <c r="W95" s="196">
        <v>9.42</v>
      </c>
      <c r="X95" s="196">
        <v>42.42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21.21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307.52</v>
      </c>
      <c r="M96" s="196">
        <v>27.21</v>
      </c>
      <c r="N96" s="196">
        <v>17.47</v>
      </c>
      <c r="O96" s="196">
        <v>0</v>
      </c>
      <c r="P96" s="196">
        <v>32.82</v>
      </c>
      <c r="Q96" s="196">
        <v>1.93</v>
      </c>
      <c r="R96" s="196">
        <v>4.82</v>
      </c>
      <c r="S96" s="196">
        <v>2.89</v>
      </c>
      <c r="T96" s="196">
        <v>0</v>
      </c>
      <c r="U96" s="196">
        <v>24.77</v>
      </c>
      <c r="V96" s="196">
        <v>1.93</v>
      </c>
      <c r="W96" s="196">
        <v>9.42</v>
      </c>
      <c r="X96" s="196">
        <v>42.42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21.21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307.52</v>
      </c>
      <c r="M97" s="196">
        <v>27.21</v>
      </c>
      <c r="N97" s="196">
        <v>17.47</v>
      </c>
      <c r="O97" s="196">
        <v>0</v>
      </c>
      <c r="P97" s="196">
        <v>32.82</v>
      </c>
      <c r="Q97" s="196">
        <v>1.93</v>
      </c>
      <c r="R97" s="196">
        <v>4.82</v>
      </c>
      <c r="S97" s="196">
        <v>2.89</v>
      </c>
      <c r="T97" s="196">
        <v>0</v>
      </c>
      <c r="U97" s="196">
        <v>24.77</v>
      </c>
      <c r="V97" s="196">
        <v>1.93</v>
      </c>
      <c r="W97" s="196">
        <v>9.42</v>
      </c>
      <c r="X97" s="196">
        <v>42.42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21.21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307.52</v>
      </c>
      <c r="M98" s="196">
        <v>27.21</v>
      </c>
      <c r="N98" s="196">
        <v>17.47</v>
      </c>
      <c r="O98" s="196">
        <v>0</v>
      </c>
      <c r="P98" s="196">
        <v>32.82</v>
      </c>
      <c r="Q98" s="196">
        <v>1.93</v>
      </c>
      <c r="R98" s="196">
        <v>4.82</v>
      </c>
      <c r="S98" s="196">
        <v>2.89</v>
      </c>
      <c r="T98" s="196">
        <v>0</v>
      </c>
      <c r="U98" s="196">
        <v>24.77</v>
      </c>
      <c r="V98" s="196">
        <v>1.93</v>
      </c>
      <c r="W98" s="196">
        <v>9.42</v>
      </c>
      <c r="X98" s="196">
        <v>42.42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21.21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0.11529250000000001</v>
      </c>
      <c r="L99">
        <f t="shared" si="0"/>
        <v>10.415487499999987</v>
      </c>
      <c r="M99">
        <f t="shared" si="0"/>
        <v>0.63474500000000045</v>
      </c>
      <c r="N99">
        <f t="shared" si="0"/>
        <v>0.41928000000000054</v>
      </c>
      <c r="O99">
        <f t="shared" si="0"/>
        <v>0</v>
      </c>
      <c r="P99">
        <f t="shared" si="0"/>
        <v>0.83304000000000167</v>
      </c>
      <c r="Q99">
        <f t="shared" si="0"/>
        <v>5.8347500000000017E-2</v>
      </c>
      <c r="R99">
        <f t="shared" si="0"/>
        <v>0.22590999999999989</v>
      </c>
      <c r="S99">
        <f t="shared" si="0"/>
        <v>0.11690749999999993</v>
      </c>
      <c r="T99">
        <f t="shared" si="0"/>
        <v>0</v>
      </c>
      <c r="U99">
        <f t="shared" si="0"/>
        <v>0.59447999999999968</v>
      </c>
      <c r="V99">
        <f t="shared" si="0"/>
        <v>9.4927499999999929E-2</v>
      </c>
      <c r="W99">
        <f t="shared" si="0"/>
        <v>0.18686749999999971</v>
      </c>
      <c r="X99">
        <f t="shared" si="0"/>
        <v>0.85864250000000086</v>
      </c>
      <c r="Y99">
        <f t="shared" si="0"/>
        <v>0</v>
      </c>
      <c r="Z99">
        <f t="shared" si="0"/>
        <v>0</v>
      </c>
      <c r="AA99">
        <f t="shared" si="0"/>
        <v>0.13293000000000002</v>
      </c>
      <c r="AB99">
        <f t="shared" si="0"/>
        <v>2.832500000000001E-2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1.4622375000000019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1.3420300000000007</v>
      </c>
      <c r="AQ99">
        <f t="shared" si="0"/>
        <v>0.47430000000000044</v>
      </c>
      <c r="AR99">
        <f t="shared" si="0"/>
        <v>0.2009625000000001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1.49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1.49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1.49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1.49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1.49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22.64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22.64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22.64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22.64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22.91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22.91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22.64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22.64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22.64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22.64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22.64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22.64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22.91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22.91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2.4899999999999985E-2</v>
      </c>
      <c r="AB99">
        <f t="shared" si="0"/>
        <v>7.8224999999999961E-3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0.54912000000000061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4.9800000000000004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4.9800000000000004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4.92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4.92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4.92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4.92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4.9800000000000004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4.9800000000000004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0.11936000000000002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31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8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8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8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8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286.61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306.22000000000003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306.22000000000003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306.22000000000003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306.22000000000003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306.22000000000003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306.22000000000003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5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5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10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10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315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10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20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20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315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20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315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25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315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30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315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30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315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30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30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30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30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30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30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315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315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311.22000000000003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291.61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0.43275000000000002</v>
      </c>
      <c r="D99" s="114">
        <f t="shared" si="0"/>
        <v>9.9250000000000005E-2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6.94794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249.34</v>
      </c>
      <c r="L3" s="196">
        <v>7.5</v>
      </c>
      <c r="M3" s="196">
        <v>2.29</v>
      </c>
      <c r="N3" s="196">
        <v>0.94</v>
      </c>
      <c r="O3" s="196">
        <v>2.64</v>
      </c>
      <c r="P3" s="196">
        <v>0.89</v>
      </c>
      <c r="Q3" s="196">
        <v>2</v>
      </c>
      <c r="R3" s="196">
        <v>8.9600000000000009</v>
      </c>
      <c r="S3" s="196">
        <v>5.34</v>
      </c>
      <c r="T3" s="196">
        <v>0</v>
      </c>
      <c r="U3" s="196">
        <v>2.2400000000000002</v>
      </c>
      <c r="V3" s="196">
        <v>3.89</v>
      </c>
      <c r="W3" s="196">
        <v>0.55000000000000004</v>
      </c>
      <c r="X3" s="196">
        <v>0</v>
      </c>
      <c r="Y3" s="196">
        <v>0</v>
      </c>
      <c r="Z3" s="196">
        <v>37.4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392.99</v>
      </c>
      <c r="AP3" s="196">
        <v>11.67</v>
      </c>
      <c r="AQ3" s="196">
        <v>0</v>
      </c>
      <c r="AR3" s="196">
        <v>13.83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249.34</v>
      </c>
      <c r="L4" s="196">
        <v>7.5</v>
      </c>
      <c r="M4" s="196">
        <v>2.29</v>
      </c>
      <c r="N4" s="196">
        <v>0.94</v>
      </c>
      <c r="O4" s="196">
        <v>2.64</v>
      </c>
      <c r="P4" s="196">
        <v>0.89</v>
      </c>
      <c r="Q4" s="196">
        <v>2.86</v>
      </c>
      <c r="R4" s="196">
        <v>8.9600000000000009</v>
      </c>
      <c r="S4" s="196">
        <v>6.77</v>
      </c>
      <c r="T4" s="196">
        <v>0</v>
      </c>
      <c r="U4" s="196">
        <v>2.2400000000000002</v>
      </c>
      <c r="V4" s="196">
        <v>4.97</v>
      </c>
      <c r="W4" s="196">
        <v>10.46</v>
      </c>
      <c r="X4" s="196">
        <v>43.58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16.72</v>
      </c>
      <c r="AL4" s="196">
        <v>0</v>
      </c>
      <c r="AM4" s="196">
        <v>0</v>
      </c>
      <c r="AN4" s="196">
        <v>0</v>
      </c>
      <c r="AO4" s="196">
        <v>392.99</v>
      </c>
      <c r="AP4" s="196">
        <v>11.67</v>
      </c>
      <c r="AQ4" s="196">
        <v>0</v>
      </c>
      <c r="AR4" s="196">
        <v>13.83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249.34</v>
      </c>
      <c r="L5" s="196">
        <v>7.5</v>
      </c>
      <c r="M5" s="196">
        <v>2.29</v>
      </c>
      <c r="N5" s="196">
        <v>0.94</v>
      </c>
      <c r="O5" s="196">
        <v>2.64</v>
      </c>
      <c r="P5" s="196">
        <v>0.89</v>
      </c>
      <c r="Q5" s="196">
        <v>3.45</v>
      </c>
      <c r="R5" s="196">
        <v>6.32</v>
      </c>
      <c r="S5" s="196">
        <v>7.85</v>
      </c>
      <c r="T5" s="196">
        <v>0</v>
      </c>
      <c r="U5" s="196">
        <v>2.2400000000000002</v>
      </c>
      <c r="V5" s="196">
        <v>5.08</v>
      </c>
      <c r="W5" s="196">
        <v>10.46</v>
      </c>
      <c r="X5" s="196">
        <v>45.51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392.99</v>
      </c>
      <c r="AP5" s="196">
        <v>11.67</v>
      </c>
      <c r="AQ5" s="196">
        <v>0</v>
      </c>
      <c r="AR5" s="196">
        <v>13.83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249.34</v>
      </c>
      <c r="L6" s="196">
        <v>7.5</v>
      </c>
      <c r="M6" s="196">
        <v>2.29</v>
      </c>
      <c r="N6" s="196">
        <v>0.94</v>
      </c>
      <c r="O6" s="196">
        <v>2.64</v>
      </c>
      <c r="P6" s="196">
        <v>0.89</v>
      </c>
      <c r="Q6" s="196">
        <v>2.34</v>
      </c>
      <c r="R6" s="196">
        <v>6.32</v>
      </c>
      <c r="S6" s="196">
        <v>5.67</v>
      </c>
      <c r="T6" s="196">
        <v>0</v>
      </c>
      <c r="U6" s="196">
        <v>2.2400000000000002</v>
      </c>
      <c r="V6" s="196">
        <v>5.08</v>
      </c>
      <c r="W6" s="196">
        <v>10.46</v>
      </c>
      <c r="X6" s="196">
        <v>45.51</v>
      </c>
      <c r="Y6" s="196">
        <v>0</v>
      </c>
      <c r="Z6" s="196">
        <v>64.39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392.99</v>
      </c>
      <c r="AP6" s="196">
        <v>11.67</v>
      </c>
      <c r="AQ6" s="196">
        <v>0</v>
      </c>
      <c r="AR6" s="196">
        <v>13.83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249.34</v>
      </c>
      <c r="L7" s="196">
        <v>7.5</v>
      </c>
      <c r="M7" s="196">
        <v>2.29</v>
      </c>
      <c r="N7" s="196">
        <v>0.94</v>
      </c>
      <c r="O7" s="196">
        <v>2.64</v>
      </c>
      <c r="P7" s="196">
        <v>0.89</v>
      </c>
      <c r="Q7" s="196">
        <v>2.34</v>
      </c>
      <c r="R7" s="196">
        <v>0.67</v>
      </c>
      <c r="S7" s="196">
        <v>5.67</v>
      </c>
      <c r="T7" s="196">
        <v>0</v>
      </c>
      <c r="U7" s="196">
        <v>2.2400000000000002</v>
      </c>
      <c r="V7" s="196">
        <v>5.08</v>
      </c>
      <c r="W7" s="196">
        <v>10.46</v>
      </c>
      <c r="X7" s="196">
        <v>45.51</v>
      </c>
      <c r="Y7" s="196">
        <v>0</v>
      </c>
      <c r="Z7" s="196">
        <v>64.39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16.72</v>
      </c>
      <c r="AL7" s="196">
        <v>0</v>
      </c>
      <c r="AM7" s="196">
        <v>0</v>
      </c>
      <c r="AN7" s="196">
        <v>0</v>
      </c>
      <c r="AO7" s="196">
        <v>392.99</v>
      </c>
      <c r="AP7" s="196">
        <v>11.67</v>
      </c>
      <c r="AQ7" s="196">
        <v>0</v>
      </c>
      <c r="AR7" s="196">
        <v>13.83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249.34</v>
      </c>
      <c r="L8" s="196">
        <v>7.5</v>
      </c>
      <c r="M8" s="196">
        <v>2.29</v>
      </c>
      <c r="N8" s="196">
        <v>0.94</v>
      </c>
      <c r="O8" s="196">
        <v>2.64</v>
      </c>
      <c r="P8" s="196">
        <v>0.89</v>
      </c>
      <c r="Q8" s="196">
        <v>2.34</v>
      </c>
      <c r="R8" s="196">
        <v>0.97</v>
      </c>
      <c r="S8" s="196">
        <v>5.67</v>
      </c>
      <c r="T8" s="196">
        <v>0</v>
      </c>
      <c r="U8" s="196">
        <v>2.2400000000000002</v>
      </c>
      <c r="V8" s="196">
        <v>5.08</v>
      </c>
      <c r="W8" s="196">
        <v>10.46</v>
      </c>
      <c r="X8" s="196">
        <v>45.51</v>
      </c>
      <c r="Y8" s="196">
        <v>0</v>
      </c>
      <c r="Z8" s="196">
        <v>64.39</v>
      </c>
      <c r="AA8" s="196">
        <v>25.16</v>
      </c>
      <c r="AB8" s="196">
        <v>0</v>
      </c>
      <c r="AC8" s="196">
        <v>2.99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16.72</v>
      </c>
      <c r="AL8" s="196">
        <v>0</v>
      </c>
      <c r="AM8" s="196">
        <v>0</v>
      </c>
      <c r="AN8" s="196">
        <v>0</v>
      </c>
      <c r="AO8" s="196">
        <v>392.99</v>
      </c>
      <c r="AP8" s="196">
        <v>11.67</v>
      </c>
      <c r="AQ8" s="196">
        <v>0</v>
      </c>
      <c r="AR8" s="196">
        <v>13.83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249.34</v>
      </c>
      <c r="L9" s="196">
        <v>7.5</v>
      </c>
      <c r="M9" s="196">
        <v>2.29</v>
      </c>
      <c r="N9" s="196">
        <v>0.94</v>
      </c>
      <c r="O9" s="196">
        <v>2.64</v>
      </c>
      <c r="P9" s="196">
        <v>0.89</v>
      </c>
      <c r="Q9" s="196">
        <v>2.34</v>
      </c>
      <c r="R9" s="196">
        <v>0.97</v>
      </c>
      <c r="S9" s="196">
        <v>5.67</v>
      </c>
      <c r="T9" s="196">
        <v>0</v>
      </c>
      <c r="U9" s="196">
        <v>2.2400000000000002</v>
      </c>
      <c r="V9" s="196">
        <v>5.08</v>
      </c>
      <c r="W9" s="196">
        <v>10.46</v>
      </c>
      <c r="X9" s="196">
        <v>45.51</v>
      </c>
      <c r="Y9" s="196">
        <v>0</v>
      </c>
      <c r="Z9" s="196">
        <v>64.39</v>
      </c>
      <c r="AA9" s="196">
        <v>25.16</v>
      </c>
      <c r="AB9" s="196">
        <v>0</v>
      </c>
      <c r="AC9" s="196">
        <v>2.99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16.72</v>
      </c>
      <c r="AL9" s="196">
        <v>0</v>
      </c>
      <c r="AM9" s="196">
        <v>0</v>
      </c>
      <c r="AN9" s="196">
        <v>0</v>
      </c>
      <c r="AO9" s="196">
        <v>392.99</v>
      </c>
      <c r="AP9" s="196">
        <v>11.67</v>
      </c>
      <c r="AQ9" s="196">
        <v>0</v>
      </c>
      <c r="AR9" s="196">
        <v>13.83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249.34</v>
      </c>
      <c r="L10" s="196">
        <v>7.5</v>
      </c>
      <c r="M10" s="196">
        <v>2.29</v>
      </c>
      <c r="N10" s="196">
        <v>0.94</v>
      </c>
      <c r="O10" s="196">
        <v>2.64</v>
      </c>
      <c r="P10" s="196">
        <v>0.89</v>
      </c>
      <c r="Q10" s="196">
        <v>2.34</v>
      </c>
      <c r="R10" s="196">
        <v>0.97</v>
      </c>
      <c r="S10" s="196">
        <v>5.67</v>
      </c>
      <c r="T10" s="196">
        <v>0</v>
      </c>
      <c r="U10" s="196">
        <v>2.2400000000000002</v>
      </c>
      <c r="V10" s="196">
        <v>5.08</v>
      </c>
      <c r="W10" s="196">
        <v>10.46</v>
      </c>
      <c r="X10" s="196">
        <v>45.51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7.93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16.72</v>
      </c>
      <c r="AL10" s="196">
        <v>0</v>
      </c>
      <c r="AM10" s="196">
        <v>0</v>
      </c>
      <c r="AN10" s="196">
        <v>0</v>
      </c>
      <c r="AO10" s="196">
        <v>392.99</v>
      </c>
      <c r="AP10" s="196">
        <v>11.67</v>
      </c>
      <c r="AQ10" s="196">
        <v>0</v>
      </c>
      <c r="AR10" s="196">
        <v>13.83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249.34</v>
      </c>
      <c r="L11" s="196">
        <v>7.5</v>
      </c>
      <c r="M11" s="196">
        <v>2.29</v>
      </c>
      <c r="N11" s="196">
        <v>0.94</v>
      </c>
      <c r="O11" s="196">
        <v>2.64</v>
      </c>
      <c r="P11" s="196">
        <v>0.89</v>
      </c>
      <c r="Q11" s="196">
        <v>2.34</v>
      </c>
      <c r="R11" s="196">
        <v>0.97</v>
      </c>
      <c r="S11" s="196">
        <v>5.67</v>
      </c>
      <c r="T11" s="196">
        <v>0</v>
      </c>
      <c r="U11" s="196">
        <v>2.2400000000000002</v>
      </c>
      <c r="V11" s="196">
        <v>5.08</v>
      </c>
      <c r="W11" s="196">
        <v>10.46</v>
      </c>
      <c r="X11" s="196">
        <v>45.51</v>
      </c>
      <c r="Y11" s="196">
        <v>0</v>
      </c>
      <c r="Z11" s="196">
        <v>64.39</v>
      </c>
      <c r="AA11" s="196">
        <v>25.16</v>
      </c>
      <c r="AB11" s="196">
        <v>0</v>
      </c>
      <c r="AC11" s="196">
        <v>7.93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16.72</v>
      </c>
      <c r="AL11" s="196">
        <v>0</v>
      </c>
      <c r="AM11" s="196">
        <v>0</v>
      </c>
      <c r="AN11" s="196">
        <v>0</v>
      </c>
      <c r="AO11" s="196">
        <v>392.99</v>
      </c>
      <c r="AP11" s="196">
        <v>11.67</v>
      </c>
      <c r="AQ11" s="196">
        <v>0</v>
      </c>
      <c r="AR11" s="196">
        <v>13.83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249.34</v>
      </c>
      <c r="L12" s="196">
        <v>7.5</v>
      </c>
      <c r="M12" s="196">
        <v>2.29</v>
      </c>
      <c r="N12" s="196">
        <v>0.94</v>
      </c>
      <c r="O12" s="196">
        <v>2.64</v>
      </c>
      <c r="P12" s="196">
        <v>0.89</v>
      </c>
      <c r="Q12" s="196">
        <v>2.34</v>
      </c>
      <c r="R12" s="196">
        <v>0.97</v>
      </c>
      <c r="S12" s="196">
        <v>5.67</v>
      </c>
      <c r="T12" s="196">
        <v>0</v>
      </c>
      <c r="U12" s="196">
        <v>2.2400000000000002</v>
      </c>
      <c r="V12" s="196">
        <v>5.08</v>
      </c>
      <c r="W12" s="196">
        <v>10.46</v>
      </c>
      <c r="X12" s="196">
        <v>45.51</v>
      </c>
      <c r="Y12" s="196">
        <v>0</v>
      </c>
      <c r="Z12" s="196">
        <v>64.39</v>
      </c>
      <c r="AA12" s="196">
        <v>25.16</v>
      </c>
      <c r="AB12" s="196">
        <v>0</v>
      </c>
      <c r="AC12" s="196">
        <v>7.62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16.72</v>
      </c>
      <c r="AL12" s="196">
        <v>0</v>
      </c>
      <c r="AM12" s="196">
        <v>0</v>
      </c>
      <c r="AN12" s="196">
        <v>0</v>
      </c>
      <c r="AO12" s="196">
        <v>392.99</v>
      </c>
      <c r="AP12" s="196">
        <v>11.67</v>
      </c>
      <c r="AQ12" s="196">
        <v>0</v>
      </c>
      <c r="AR12" s="196">
        <v>13.83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249.34</v>
      </c>
      <c r="L13" s="196">
        <v>7.5</v>
      </c>
      <c r="M13" s="196">
        <v>2.29</v>
      </c>
      <c r="N13" s="196">
        <v>0.94</v>
      </c>
      <c r="O13" s="196">
        <v>2.64</v>
      </c>
      <c r="P13" s="196">
        <v>0.89</v>
      </c>
      <c r="Q13" s="196">
        <v>2.34</v>
      </c>
      <c r="R13" s="196">
        <v>0.97</v>
      </c>
      <c r="S13" s="196">
        <v>5.67</v>
      </c>
      <c r="T13" s="196">
        <v>0</v>
      </c>
      <c r="U13" s="196">
        <v>2.2400000000000002</v>
      </c>
      <c r="V13" s="196">
        <v>5.08</v>
      </c>
      <c r="W13" s="196">
        <v>10.46</v>
      </c>
      <c r="X13" s="196">
        <v>45.51</v>
      </c>
      <c r="Y13" s="196">
        <v>0</v>
      </c>
      <c r="Z13" s="196">
        <v>63.41</v>
      </c>
      <c r="AA13" s="196">
        <v>24.99</v>
      </c>
      <c r="AB13" s="196">
        <v>0</v>
      </c>
      <c r="AC13" s="196">
        <v>0</v>
      </c>
      <c r="AD13" s="196">
        <v>13.88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16.72</v>
      </c>
      <c r="AL13" s="196">
        <v>0</v>
      </c>
      <c r="AM13" s="196">
        <v>0</v>
      </c>
      <c r="AN13" s="196">
        <v>0</v>
      </c>
      <c r="AO13" s="196">
        <v>392.99</v>
      </c>
      <c r="AP13" s="196">
        <v>11.67</v>
      </c>
      <c r="AQ13" s="196">
        <v>0</v>
      </c>
      <c r="AR13" s="196">
        <v>13.83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249.34</v>
      </c>
      <c r="L14" s="196">
        <v>7.5</v>
      </c>
      <c r="M14" s="196">
        <v>2.29</v>
      </c>
      <c r="N14" s="196">
        <v>0.94</v>
      </c>
      <c r="O14" s="196">
        <v>2.64</v>
      </c>
      <c r="P14" s="196">
        <v>0.89</v>
      </c>
      <c r="Q14" s="196">
        <v>2.34</v>
      </c>
      <c r="R14" s="196">
        <v>0.97</v>
      </c>
      <c r="S14" s="196">
        <v>5.67</v>
      </c>
      <c r="T14" s="196">
        <v>0</v>
      </c>
      <c r="U14" s="196">
        <v>2.2400000000000002</v>
      </c>
      <c r="V14" s="196">
        <v>5.08</v>
      </c>
      <c r="W14" s="196">
        <v>10.46</v>
      </c>
      <c r="X14" s="196">
        <v>45.51</v>
      </c>
      <c r="Y14" s="196">
        <v>0</v>
      </c>
      <c r="Z14" s="196">
        <v>62.23</v>
      </c>
      <c r="AA14" s="196">
        <v>24.99</v>
      </c>
      <c r="AB14" s="196">
        <v>0</v>
      </c>
      <c r="AC14" s="196">
        <v>0</v>
      </c>
      <c r="AD14" s="196">
        <v>13.88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16.72</v>
      </c>
      <c r="AL14" s="196">
        <v>0</v>
      </c>
      <c r="AM14" s="196">
        <v>0</v>
      </c>
      <c r="AN14" s="196">
        <v>0</v>
      </c>
      <c r="AO14" s="196">
        <v>392.99</v>
      </c>
      <c r="AP14" s="196">
        <v>11.67</v>
      </c>
      <c r="AQ14" s="196">
        <v>0</v>
      </c>
      <c r="AR14" s="196">
        <v>13.83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244.52</v>
      </c>
      <c r="L15" s="196">
        <v>7.5</v>
      </c>
      <c r="M15" s="196">
        <v>1.92</v>
      </c>
      <c r="N15" s="196">
        <v>0.94</v>
      </c>
      <c r="O15" s="196">
        <v>2.64</v>
      </c>
      <c r="P15" s="196">
        <v>0.89</v>
      </c>
      <c r="Q15" s="196">
        <v>2.34</v>
      </c>
      <c r="R15" s="196">
        <v>4.37</v>
      </c>
      <c r="S15" s="196">
        <v>6.94</v>
      </c>
      <c r="T15" s="196">
        <v>0</v>
      </c>
      <c r="U15" s="196">
        <v>2.2400000000000002</v>
      </c>
      <c r="V15" s="196">
        <v>5.19</v>
      </c>
      <c r="W15" s="196">
        <v>10.46</v>
      </c>
      <c r="X15" s="196">
        <v>45.51</v>
      </c>
      <c r="Y15" s="196">
        <v>0</v>
      </c>
      <c r="Z15" s="196">
        <v>64.39</v>
      </c>
      <c r="AA15" s="196">
        <v>25.16</v>
      </c>
      <c r="AB15" s="196">
        <v>0</v>
      </c>
      <c r="AC15" s="196">
        <v>0</v>
      </c>
      <c r="AD15" s="196">
        <v>13.88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16.72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13.83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244.52</v>
      </c>
      <c r="L16" s="196">
        <v>7.5</v>
      </c>
      <c r="M16" s="196">
        <v>1.92</v>
      </c>
      <c r="N16" s="196">
        <v>0.94</v>
      </c>
      <c r="O16" s="196">
        <v>2.64</v>
      </c>
      <c r="P16" s="196">
        <v>0.89</v>
      </c>
      <c r="Q16" s="196">
        <v>2.34</v>
      </c>
      <c r="R16" s="196">
        <v>4.37</v>
      </c>
      <c r="S16" s="196">
        <v>6.94</v>
      </c>
      <c r="T16" s="196">
        <v>0</v>
      </c>
      <c r="U16" s="196">
        <v>2.2400000000000002</v>
      </c>
      <c r="V16" s="196">
        <v>5.19</v>
      </c>
      <c r="W16" s="196">
        <v>10.46</v>
      </c>
      <c r="X16" s="196">
        <v>45.51</v>
      </c>
      <c r="Y16" s="196">
        <v>0</v>
      </c>
      <c r="Z16" s="196">
        <v>64.39</v>
      </c>
      <c r="AA16" s="196">
        <v>25.16</v>
      </c>
      <c r="AB16" s="196">
        <v>0</v>
      </c>
      <c r="AC16" s="196">
        <v>0</v>
      </c>
      <c r="AD16" s="196">
        <v>13.88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16.72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13.83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244.52</v>
      </c>
      <c r="L17" s="196">
        <v>7.5</v>
      </c>
      <c r="M17" s="196">
        <v>1.92</v>
      </c>
      <c r="N17" s="196">
        <v>0.94</v>
      </c>
      <c r="O17" s="196">
        <v>2.64</v>
      </c>
      <c r="P17" s="196">
        <v>0.89</v>
      </c>
      <c r="Q17" s="196">
        <v>2.34</v>
      </c>
      <c r="R17" s="196">
        <v>4.37</v>
      </c>
      <c r="S17" s="196">
        <v>6.94</v>
      </c>
      <c r="T17" s="196">
        <v>0</v>
      </c>
      <c r="U17" s="196">
        <v>2.2400000000000002</v>
      </c>
      <c r="V17" s="196">
        <v>5.19</v>
      </c>
      <c r="W17" s="196">
        <v>10.46</v>
      </c>
      <c r="X17" s="196">
        <v>45.51</v>
      </c>
      <c r="Y17" s="196">
        <v>0</v>
      </c>
      <c r="Z17" s="196">
        <v>64.39</v>
      </c>
      <c r="AA17" s="196">
        <v>25.16</v>
      </c>
      <c r="AB17" s="196">
        <v>0</v>
      </c>
      <c r="AC17" s="196">
        <v>0</v>
      </c>
      <c r="AD17" s="196">
        <v>16.61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16.72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13.83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244.52</v>
      </c>
      <c r="L18" s="196">
        <v>7.5</v>
      </c>
      <c r="M18" s="196">
        <v>1.92</v>
      </c>
      <c r="N18" s="196">
        <v>0.94</v>
      </c>
      <c r="O18" s="196">
        <v>2.64</v>
      </c>
      <c r="P18" s="196">
        <v>0.89</v>
      </c>
      <c r="Q18" s="196">
        <v>2.34</v>
      </c>
      <c r="R18" s="196">
        <v>4.37</v>
      </c>
      <c r="S18" s="196">
        <v>6.94</v>
      </c>
      <c r="T18" s="196">
        <v>0</v>
      </c>
      <c r="U18" s="196">
        <v>2.2400000000000002</v>
      </c>
      <c r="V18" s="196">
        <v>5.19</v>
      </c>
      <c r="W18" s="196">
        <v>10.46</v>
      </c>
      <c r="X18" s="196">
        <v>45.51</v>
      </c>
      <c r="Y18" s="196">
        <v>0</v>
      </c>
      <c r="Z18" s="196">
        <v>64.39</v>
      </c>
      <c r="AA18" s="196">
        <v>25.16</v>
      </c>
      <c r="AB18" s="196">
        <v>0</v>
      </c>
      <c r="AC18" s="196">
        <v>0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16.72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13.83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244.52</v>
      </c>
      <c r="L19" s="196">
        <v>7.5</v>
      </c>
      <c r="M19" s="196">
        <v>1.92</v>
      </c>
      <c r="N19" s="196">
        <v>0.94</v>
      </c>
      <c r="O19" s="196">
        <v>2.64</v>
      </c>
      <c r="P19" s="196">
        <v>0.89</v>
      </c>
      <c r="Q19" s="196">
        <v>2.34</v>
      </c>
      <c r="R19" s="196">
        <v>4.37</v>
      </c>
      <c r="S19" s="196">
        <v>6.94</v>
      </c>
      <c r="T19" s="196">
        <v>0</v>
      </c>
      <c r="U19" s="196">
        <v>2.2400000000000002</v>
      </c>
      <c r="V19" s="196">
        <v>5.19</v>
      </c>
      <c r="W19" s="196">
        <v>10.46</v>
      </c>
      <c r="X19" s="196">
        <v>45.51</v>
      </c>
      <c r="Y19" s="196">
        <v>0</v>
      </c>
      <c r="Z19" s="196">
        <v>64.39</v>
      </c>
      <c r="AA19" s="196">
        <v>25.16</v>
      </c>
      <c r="AB19" s="196">
        <v>0</v>
      </c>
      <c r="AC19" s="196">
        <v>0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16.72</v>
      </c>
      <c r="AL19" s="196">
        <v>0</v>
      </c>
      <c r="AM19" s="196">
        <v>0</v>
      </c>
      <c r="AN19" s="196">
        <v>0</v>
      </c>
      <c r="AO19" s="196">
        <v>392.99</v>
      </c>
      <c r="AP19" s="196">
        <v>11.67</v>
      </c>
      <c r="AQ19" s="196">
        <v>0</v>
      </c>
      <c r="AR19" s="196">
        <v>13.83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244.52</v>
      </c>
      <c r="L20" s="196">
        <v>7.5</v>
      </c>
      <c r="M20" s="196">
        <v>1.92</v>
      </c>
      <c r="N20" s="196">
        <v>0.94</v>
      </c>
      <c r="O20" s="196">
        <v>2.64</v>
      </c>
      <c r="P20" s="196">
        <v>0.89</v>
      </c>
      <c r="Q20" s="196">
        <v>2.34</v>
      </c>
      <c r="R20" s="196">
        <v>4.37</v>
      </c>
      <c r="S20" s="196">
        <v>6.94</v>
      </c>
      <c r="T20" s="196">
        <v>0</v>
      </c>
      <c r="U20" s="196">
        <v>2.2400000000000002</v>
      </c>
      <c r="V20" s="196">
        <v>5.19</v>
      </c>
      <c r="W20" s="196">
        <v>10.46</v>
      </c>
      <c r="X20" s="196">
        <v>45.51</v>
      </c>
      <c r="Y20" s="196">
        <v>0</v>
      </c>
      <c r="Z20" s="196">
        <v>64.39</v>
      </c>
      <c r="AA20" s="196">
        <v>25.16</v>
      </c>
      <c r="AB20" s="196">
        <v>0</v>
      </c>
      <c r="AC20" s="196">
        <v>0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16.72</v>
      </c>
      <c r="AL20" s="196">
        <v>0</v>
      </c>
      <c r="AM20" s="196">
        <v>0</v>
      </c>
      <c r="AN20" s="196">
        <v>0</v>
      </c>
      <c r="AO20" s="196">
        <v>392.99</v>
      </c>
      <c r="AP20" s="196">
        <v>11.67</v>
      </c>
      <c r="AQ20" s="196">
        <v>0</v>
      </c>
      <c r="AR20" s="196">
        <v>13.83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244.52</v>
      </c>
      <c r="L21" s="196">
        <v>7.5</v>
      </c>
      <c r="M21" s="196">
        <v>1.92</v>
      </c>
      <c r="N21" s="196">
        <v>0.94</v>
      </c>
      <c r="O21" s="196">
        <v>2.64</v>
      </c>
      <c r="P21" s="196">
        <v>0.89</v>
      </c>
      <c r="Q21" s="196">
        <v>2.34</v>
      </c>
      <c r="R21" s="196">
        <v>4.37</v>
      </c>
      <c r="S21" s="196">
        <v>6.94</v>
      </c>
      <c r="T21" s="196">
        <v>0</v>
      </c>
      <c r="U21" s="196">
        <v>2.2400000000000002</v>
      </c>
      <c r="V21" s="196">
        <v>5.19</v>
      </c>
      <c r="W21" s="196">
        <v>10.46</v>
      </c>
      <c r="X21" s="196">
        <v>45.51</v>
      </c>
      <c r="Y21" s="196">
        <v>0</v>
      </c>
      <c r="Z21" s="196">
        <v>64.39</v>
      </c>
      <c r="AA21" s="196">
        <v>25.16</v>
      </c>
      <c r="AB21" s="196">
        <v>0</v>
      </c>
      <c r="AC21" s="196">
        <v>0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16.72</v>
      </c>
      <c r="AL21" s="196">
        <v>0</v>
      </c>
      <c r="AM21" s="196">
        <v>0</v>
      </c>
      <c r="AN21" s="196">
        <v>0</v>
      </c>
      <c r="AO21" s="196">
        <v>392.99</v>
      </c>
      <c r="AP21" s="196">
        <v>11.67</v>
      </c>
      <c r="AQ21" s="196">
        <v>0</v>
      </c>
      <c r="AR21" s="196">
        <v>13.83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244.52</v>
      </c>
      <c r="L22" s="196">
        <v>7.5</v>
      </c>
      <c r="M22" s="196">
        <v>1.92</v>
      </c>
      <c r="N22" s="196">
        <v>0.94</v>
      </c>
      <c r="O22" s="196">
        <v>2.64</v>
      </c>
      <c r="P22" s="196">
        <v>0.89</v>
      </c>
      <c r="Q22" s="196">
        <v>2.34</v>
      </c>
      <c r="R22" s="196">
        <v>4.37</v>
      </c>
      <c r="S22" s="196">
        <v>6.94</v>
      </c>
      <c r="T22" s="196">
        <v>0</v>
      </c>
      <c r="U22" s="196">
        <v>2.2400000000000002</v>
      </c>
      <c r="V22" s="196">
        <v>5.19</v>
      </c>
      <c r="W22" s="196">
        <v>10.46</v>
      </c>
      <c r="X22" s="196">
        <v>45.51</v>
      </c>
      <c r="Y22" s="196">
        <v>0</v>
      </c>
      <c r="Z22" s="196">
        <v>64.39</v>
      </c>
      <c r="AA22" s="196">
        <v>25.16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16.72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13.83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244.52</v>
      </c>
      <c r="L23" s="196">
        <v>7.5</v>
      </c>
      <c r="M23" s="196">
        <v>1.92</v>
      </c>
      <c r="N23" s="196">
        <v>0.94</v>
      </c>
      <c r="O23" s="196">
        <v>2.64</v>
      </c>
      <c r="P23" s="196">
        <v>0.89</v>
      </c>
      <c r="Q23" s="196">
        <v>2.34</v>
      </c>
      <c r="R23" s="196">
        <v>4.37</v>
      </c>
      <c r="S23" s="196">
        <v>6.94</v>
      </c>
      <c r="T23" s="196">
        <v>0</v>
      </c>
      <c r="U23" s="196">
        <v>2.2400000000000002</v>
      </c>
      <c r="V23" s="196">
        <v>5.19</v>
      </c>
      <c r="W23" s="196">
        <v>10.46</v>
      </c>
      <c r="X23" s="196">
        <v>45.51</v>
      </c>
      <c r="Y23" s="196">
        <v>0</v>
      </c>
      <c r="Z23" s="196">
        <v>64.39</v>
      </c>
      <c r="AA23" s="196">
        <v>25.16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16.72</v>
      </c>
      <c r="AL23" s="196">
        <v>0</v>
      </c>
      <c r="AM23" s="196">
        <v>0</v>
      </c>
      <c r="AN23" s="196">
        <v>0</v>
      </c>
      <c r="AO23" s="196">
        <v>392.99</v>
      </c>
      <c r="AP23" s="196">
        <v>11.67</v>
      </c>
      <c r="AQ23" s="196">
        <v>0</v>
      </c>
      <c r="AR23" s="196">
        <v>13.83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244.52</v>
      </c>
      <c r="L24" s="196">
        <v>7.5</v>
      </c>
      <c r="M24" s="196">
        <v>1.92</v>
      </c>
      <c r="N24" s="196">
        <v>0.94</v>
      </c>
      <c r="O24" s="196">
        <v>2.64</v>
      </c>
      <c r="P24" s="196">
        <v>0.89</v>
      </c>
      <c r="Q24" s="196">
        <v>2.34</v>
      </c>
      <c r="R24" s="196">
        <v>4.37</v>
      </c>
      <c r="S24" s="196">
        <v>6.94</v>
      </c>
      <c r="T24" s="196">
        <v>0</v>
      </c>
      <c r="U24" s="196">
        <v>2.2400000000000002</v>
      </c>
      <c r="V24" s="196">
        <v>5.19</v>
      </c>
      <c r="W24" s="196">
        <v>10.46</v>
      </c>
      <c r="X24" s="196">
        <v>2.33</v>
      </c>
      <c r="Y24" s="196">
        <v>0</v>
      </c>
      <c r="Z24" s="196">
        <v>64.39</v>
      </c>
      <c r="AA24" s="196">
        <v>25.16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16.72</v>
      </c>
      <c r="AL24" s="196">
        <v>0</v>
      </c>
      <c r="AM24" s="196">
        <v>0</v>
      </c>
      <c r="AN24" s="196">
        <v>0</v>
      </c>
      <c r="AO24" s="196">
        <v>392.99</v>
      </c>
      <c r="AP24" s="196">
        <v>11.67</v>
      </c>
      <c r="AQ24" s="196">
        <v>0</v>
      </c>
      <c r="AR24" s="196">
        <v>13.83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244.52</v>
      </c>
      <c r="L25" s="196">
        <v>7.5</v>
      </c>
      <c r="M25" s="196">
        <v>1.92</v>
      </c>
      <c r="N25" s="196">
        <v>0.94</v>
      </c>
      <c r="O25" s="196">
        <v>2.64</v>
      </c>
      <c r="P25" s="196">
        <v>0.89</v>
      </c>
      <c r="Q25" s="196">
        <v>2.34</v>
      </c>
      <c r="R25" s="196">
        <v>4.37</v>
      </c>
      <c r="S25" s="196">
        <v>6.94</v>
      </c>
      <c r="T25" s="196">
        <v>0</v>
      </c>
      <c r="U25" s="196">
        <v>2.2400000000000002</v>
      </c>
      <c r="V25" s="196">
        <v>5.19</v>
      </c>
      <c r="W25" s="196">
        <v>0.55000000000000004</v>
      </c>
      <c r="X25" s="196">
        <v>2.33</v>
      </c>
      <c r="Y25" s="196">
        <v>0</v>
      </c>
      <c r="Z25" s="196">
        <v>23.9</v>
      </c>
      <c r="AA25" s="196">
        <v>25.16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16.72</v>
      </c>
      <c r="AL25" s="196">
        <v>0</v>
      </c>
      <c r="AM25" s="196">
        <v>0</v>
      </c>
      <c r="AN25" s="196">
        <v>0</v>
      </c>
      <c r="AO25" s="196">
        <v>392.99</v>
      </c>
      <c r="AP25" s="196">
        <v>11.67</v>
      </c>
      <c r="AQ25" s="196">
        <v>0</v>
      </c>
      <c r="AR25" s="196">
        <v>13.83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241.63</v>
      </c>
      <c r="L26" s="196">
        <v>7.5</v>
      </c>
      <c r="M26" s="196">
        <v>1.92</v>
      </c>
      <c r="N26" s="196">
        <v>0.94</v>
      </c>
      <c r="O26" s="196">
        <v>2.64</v>
      </c>
      <c r="P26" s="196">
        <v>0.89</v>
      </c>
      <c r="Q26" s="196">
        <v>2.34</v>
      </c>
      <c r="R26" s="196">
        <v>1.81</v>
      </c>
      <c r="S26" s="196">
        <v>6.94</v>
      </c>
      <c r="T26" s="196">
        <v>0</v>
      </c>
      <c r="U26" s="196">
        <v>2.2400000000000002</v>
      </c>
      <c r="V26" s="196">
        <v>0.49</v>
      </c>
      <c r="W26" s="196">
        <v>0.55000000000000004</v>
      </c>
      <c r="X26" s="196">
        <v>2.33</v>
      </c>
      <c r="Y26" s="196">
        <v>0</v>
      </c>
      <c r="Z26" s="196">
        <v>8.19</v>
      </c>
      <c r="AA26" s="196">
        <v>5.88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16.72</v>
      </c>
      <c r="AL26" s="196">
        <v>0</v>
      </c>
      <c r="AM26" s="196">
        <v>0</v>
      </c>
      <c r="AN26" s="196">
        <v>0</v>
      </c>
      <c r="AO26" s="196">
        <v>392.99</v>
      </c>
      <c r="AP26" s="196">
        <v>11.67</v>
      </c>
      <c r="AQ26" s="196">
        <v>0</v>
      </c>
      <c r="AR26" s="196">
        <v>13.83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173.94</v>
      </c>
      <c r="L27" s="196">
        <v>1.72</v>
      </c>
      <c r="M27" s="196">
        <v>1.92</v>
      </c>
      <c r="N27" s="196">
        <v>0.94</v>
      </c>
      <c r="O27" s="196">
        <v>2.64</v>
      </c>
      <c r="P27" s="196">
        <v>0.89</v>
      </c>
      <c r="Q27" s="196">
        <v>0.39</v>
      </c>
      <c r="R27" s="196">
        <v>0.38</v>
      </c>
      <c r="S27" s="196">
        <v>1.1399999999999999</v>
      </c>
      <c r="T27" s="196">
        <v>0</v>
      </c>
      <c r="U27" s="196">
        <v>2.2400000000000002</v>
      </c>
      <c r="V27" s="196">
        <v>0.28000000000000003</v>
      </c>
      <c r="W27" s="196">
        <v>0.55000000000000004</v>
      </c>
      <c r="X27" s="196">
        <v>2.33</v>
      </c>
      <c r="Y27" s="196">
        <v>0</v>
      </c>
      <c r="Z27" s="196">
        <v>9.89</v>
      </c>
      <c r="AA27" s="196">
        <v>1.43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16.72</v>
      </c>
      <c r="AL27" s="196">
        <v>0</v>
      </c>
      <c r="AM27" s="196">
        <v>0</v>
      </c>
      <c r="AN27" s="196">
        <v>0</v>
      </c>
      <c r="AO27" s="196">
        <v>392.99</v>
      </c>
      <c r="AP27" s="196">
        <v>11.67</v>
      </c>
      <c r="AQ27" s="196">
        <v>0</v>
      </c>
      <c r="AR27" s="196">
        <v>13.83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87.39</v>
      </c>
      <c r="L28" s="196">
        <v>1.72</v>
      </c>
      <c r="M28" s="196">
        <v>1.92</v>
      </c>
      <c r="N28" s="196">
        <v>0.94</v>
      </c>
      <c r="O28" s="196">
        <v>2.64</v>
      </c>
      <c r="P28" s="196">
        <v>0.89</v>
      </c>
      <c r="Q28" s="196">
        <v>0.17</v>
      </c>
      <c r="R28" s="196">
        <v>0.43</v>
      </c>
      <c r="S28" s="196">
        <v>0.42</v>
      </c>
      <c r="T28" s="196">
        <v>0</v>
      </c>
      <c r="U28" s="196">
        <v>2.2400000000000002</v>
      </c>
      <c r="V28" s="196">
        <v>0.28999999999999998</v>
      </c>
      <c r="W28" s="196">
        <v>0.55000000000000004</v>
      </c>
      <c r="X28" s="196">
        <v>2.33</v>
      </c>
      <c r="Y28" s="196">
        <v>0</v>
      </c>
      <c r="Z28" s="196">
        <v>4.4000000000000004</v>
      </c>
      <c r="AA28" s="196">
        <v>1.42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16.72</v>
      </c>
      <c r="AL28" s="196">
        <v>0</v>
      </c>
      <c r="AM28" s="196">
        <v>0</v>
      </c>
      <c r="AN28" s="196">
        <v>0</v>
      </c>
      <c r="AO28" s="196">
        <v>392.99</v>
      </c>
      <c r="AP28" s="196">
        <v>11.67</v>
      </c>
      <c r="AQ28" s="196">
        <v>0</v>
      </c>
      <c r="AR28" s="196">
        <v>13.83</v>
      </c>
      <c r="AS28" s="196">
        <v>31.39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18.350000000000001</v>
      </c>
      <c r="L29" s="196">
        <v>1.72</v>
      </c>
      <c r="M29" s="196">
        <v>1.92</v>
      </c>
      <c r="N29" s="196">
        <v>0.94</v>
      </c>
      <c r="O29" s="196">
        <v>2.64</v>
      </c>
      <c r="P29" s="196">
        <v>0.89</v>
      </c>
      <c r="Q29" s="196">
        <v>0.17</v>
      </c>
      <c r="R29" s="196">
        <v>0.43</v>
      </c>
      <c r="S29" s="196">
        <v>0.42</v>
      </c>
      <c r="T29" s="196">
        <v>0</v>
      </c>
      <c r="U29" s="196">
        <v>2.2400000000000002</v>
      </c>
      <c r="V29" s="196">
        <v>0.28999999999999998</v>
      </c>
      <c r="W29" s="196">
        <v>0.55000000000000004</v>
      </c>
      <c r="X29" s="196">
        <v>2.33</v>
      </c>
      <c r="Y29" s="196">
        <v>0</v>
      </c>
      <c r="Z29" s="196">
        <v>4.4000000000000004</v>
      </c>
      <c r="AA29" s="196">
        <v>1.43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9.61</v>
      </c>
      <c r="AL29" s="196">
        <v>0</v>
      </c>
      <c r="AM29" s="196">
        <v>0</v>
      </c>
      <c r="AN29" s="196">
        <v>0</v>
      </c>
      <c r="AO29" s="196">
        <v>392.99</v>
      </c>
      <c r="AP29" s="196">
        <v>11.67</v>
      </c>
      <c r="AQ29" s="196">
        <v>0</v>
      </c>
      <c r="AR29" s="196">
        <v>13.83</v>
      </c>
      <c r="AS29" s="196">
        <v>31.39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18.350000000000001</v>
      </c>
      <c r="L30" s="196">
        <v>1.72</v>
      </c>
      <c r="M30" s="196">
        <v>1.92</v>
      </c>
      <c r="N30" s="196">
        <v>0.94</v>
      </c>
      <c r="O30" s="196">
        <v>2.64</v>
      </c>
      <c r="P30" s="196">
        <v>0.89</v>
      </c>
      <c r="Q30" s="196">
        <v>0.17</v>
      </c>
      <c r="R30" s="196">
        <v>0.61</v>
      </c>
      <c r="S30" s="196">
        <v>0.42</v>
      </c>
      <c r="T30" s="196">
        <v>0</v>
      </c>
      <c r="U30" s="196">
        <v>2.2400000000000002</v>
      </c>
      <c r="V30" s="196">
        <v>0.28999999999999998</v>
      </c>
      <c r="W30" s="196">
        <v>0.55000000000000004</v>
      </c>
      <c r="X30" s="196">
        <v>2.33</v>
      </c>
      <c r="Y30" s="196">
        <v>0</v>
      </c>
      <c r="Z30" s="196">
        <v>4.4000000000000004</v>
      </c>
      <c r="AA30" s="196">
        <v>1.43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392.99</v>
      </c>
      <c r="AP30" s="196">
        <v>11.67</v>
      </c>
      <c r="AQ30" s="196">
        <v>0</v>
      </c>
      <c r="AR30" s="196">
        <v>13.83</v>
      </c>
      <c r="AS30" s="196">
        <v>31.39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18.350000000000001</v>
      </c>
      <c r="L31" s="196">
        <v>1.72</v>
      </c>
      <c r="M31" s="196">
        <v>7.12</v>
      </c>
      <c r="N31" s="196">
        <v>0.94</v>
      </c>
      <c r="O31" s="196">
        <v>2.64</v>
      </c>
      <c r="P31" s="196">
        <v>0.89</v>
      </c>
      <c r="Q31" s="196">
        <v>0.17</v>
      </c>
      <c r="R31" s="196">
        <v>0.48</v>
      </c>
      <c r="S31" s="196">
        <v>0.42</v>
      </c>
      <c r="T31" s="196">
        <v>0</v>
      </c>
      <c r="U31" s="196">
        <v>2.2400000000000002</v>
      </c>
      <c r="V31" s="196">
        <v>0.28999999999999998</v>
      </c>
      <c r="W31" s="196">
        <v>0.55000000000000004</v>
      </c>
      <c r="X31" s="196">
        <v>2.33</v>
      </c>
      <c r="Y31" s="196">
        <v>0</v>
      </c>
      <c r="Z31" s="196">
        <v>4.4000000000000004</v>
      </c>
      <c r="AA31" s="196">
        <v>1.43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13.83</v>
      </c>
      <c r="AS31" s="196">
        <v>31.39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32.47</v>
      </c>
      <c r="L32" s="196">
        <v>1.76</v>
      </c>
      <c r="M32" s="196">
        <v>2.3199999999999998</v>
      </c>
      <c r="N32" s="196">
        <v>0.94</v>
      </c>
      <c r="O32" s="196">
        <v>2.64</v>
      </c>
      <c r="P32" s="196">
        <v>0.89</v>
      </c>
      <c r="Q32" s="196">
        <v>0.17</v>
      </c>
      <c r="R32" s="196">
        <v>0.7</v>
      </c>
      <c r="S32" s="196">
        <v>0.43</v>
      </c>
      <c r="T32" s="196">
        <v>0</v>
      </c>
      <c r="U32" s="196">
        <v>2.2400000000000002</v>
      </c>
      <c r="V32" s="196">
        <v>0.28999999999999998</v>
      </c>
      <c r="W32" s="196">
        <v>0.55000000000000004</v>
      </c>
      <c r="X32" s="196">
        <v>2.33</v>
      </c>
      <c r="Y32" s="196">
        <v>0</v>
      </c>
      <c r="Z32" s="196">
        <v>4.4000000000000004</v>
      </c>
      <c r="AA32" s="196">
        <v>1.43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13.83</v>
      </c>
      <c r="AS32" s="196">
        <v>31.39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18.34</v>
      </c>
      <c r="L33" s="196">
        <v>1.72</v>
      </c>
      <c r="M33" s="196">
        <v>2.29</v>
      </c>
      <c r="N33" s="196">
        <v>0.94</v>
      </c>
      <c r="O33" s="196">
        <v>2.64</v>
      </c>
      <c r="P33" s="196">
        <v>0.89</v>
      </c>
      <c r="Q33" s="196">
        <v>0.17</v>
      </c>
      <c r="R33" s="196">
        <v>0.54</v>
      </c>
      <c r="S33" s="196">
        <v>0.42</v>
      </c>
      <c r="T33" s="196">
        <v>0</v>
      </c>
      <c r="U33" s="196">
        <v>2.2400000000000002</v>
      </c>
      <c r="V33" s="196">
        <v>0.28999999999999998</v>
      </c>
      <c r="W33" s="196">
        <v>0.55000000000000004</v>
      </c>
      <c r="X33" s="196">
        <v>2.33</v>
      </c>
      <c r="Y33" s="196">
        <v>0</v>
      </c>
      <c r="Z33" s="196">
        <v>4.4000000000000004</v>
      </c>
      <c r="AA33" s="196">
        <v>1.43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13.83</v>
      </c>
      <c r="AS33" s="196">
        <v>31.39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18.34</v>
      </c>
      <c r="L34" s="196">
        <v>1.72</v>
      </c>
      <c r="M34" s="196">
        <v>2.29</v>
      </c>
      <c r="N34" s="196">
        <v>0.94</v>
      </c>
      <c r="O34" s="196">
        <v>2.64</v>
      </c>
      <c r="P34" s="196">
        <v>0.89</v>
      </c>
      <c r="Q34" s="196">
        <v>0.17</v>
      </c>
      <c r="R34" s="196">
        <v>0.59</v>
      </c>
      <c r="S34" s="196">
        <v>0.42</v>
      </c>
      <c r="T34" s="196">
        <v>0</v>
      </c>
      <c r="U34" s="196">
        <v>2.2400000000000002</v>
      </c>
      <c r="V34" s="196">
        <v>0.28999999999999998</v>
      </c>
      <c r="W34" s="196">
        <v>0.55000000000000004</v>
      </c>
      <c r="X34" s="196">
        <v>2.33</v>
      </c>
      <c r="Y34" s="196">
        <v>0</v>
      </c>
      <c r="Z34" s="196">
        <v>4.4000000000000004</v>
      </c>
      <c r="AA34" s="196">
        <v>1.43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13.83</v>
      </c>
      <c r="AS34" s="196">
        <v>31.39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18.34</v>
      </c>
      <c r="L35" s="196">
        <v>1.72</v>
      </c>
      <c r="M35" s="196">
        <v>2.29</v>
      </c>
      <c r="N35" s="196">
        <v>0.94</v>
      </c>
      <c r="O35" s="196">
        <v>2.64</v>
      </c>
      <c r="P35" s="196">
        <v>0.89</v>
      </c>
      <c r="Q35" s="196">
        <v>0.17</v>
      </c>
      <c r="R35" s="196">
        <v>0.59</v>
      </c>
      <c r="S35" s="196">
        <v>0.42</v>
      </c>
      <c r="T35" s="196">
        <v>0</v>
      </c>
      <c r="U35" s="196">
        <v>2.2400000000000002</v>
      </c>
      <c r="V35" s="196">
        <v>0.28999999999999998</v>
      </c>
      <c r="W35" s="196">
        <v>0.55000000000000004</v>
      </c>
      <c r="X35" s="196">
        <v>2.33</v>
      </c>
      <c r="Y35" s="196">
        <v>0</v>
      </c>
      <c r="Z35" s="196">
        <v>4.4000000000000004</v>
      </c>
      <c r="AA35" s="196">
        <v>1.43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-12.01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13.83</v>
      </c>
      <c r="AS35" s="196">
        <v>31.39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18.34</v>
      </c>
      <c r="L36" s="196">
        <v>1.72</v>
      </c>
      <c r="M36" s="196">
        <v>2.29</v>
      </c>
      <c r="N36" s="196">
        <v>0.94</v>
      </c>
      <c r="O36" s="196">
        <v>2.64</v>
      </c>
      <c r="P36" s="196">
        <v>0.89</v>
      </c>
      <c r="Q36" s="196">
        <v>0.17</v>
      </c>
      <c r="R36" s="196">
        <v>0.74</v>
      </c>
      <c r="S36" s="196">
        <v>0.42</v>
      </c>
      <c r="T36" s="196">
        <v>0</v>
      </c>
      <c r="U36" s="196">
        <v>2.2400000000000002</v>
      </c>
      <c r="V36" s="196">
        <v>0.28999999999999998</v>
      </c>
      <c r="W36" s="196">
        <v>0.55000000000000004</v>
      </c>
      <c r="X36" s="196">
        <v>2.33</v>
      </c>
      <c r="Y36" s="196">
        <v>0</v>
      </c>
      <c r="Z36" s="196">
        <v>4.4000000000000004</v>
      </c>
      <c r="AA36" s="196">
        <v>1.43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-12.01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13.83</v>
      </c>
      <c r="AS36" s="196">
        <v>31.39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18.34</v>
      </c>
      <c r="L37" s="196">
        <v>1.72</v>
      </c>
      <c r="M37" s="196">
        <v>2.29</v>
      </c>
      <c r="N37" s="196">
        <v>0.94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2.2400000000000002</v>
      </c>
      <c r="V37" s="196">
        <v>0.28999999999999998</v>
      </c>
      <c r="W37" s="196">
        <v>0.55000000000000004</v>
      </c>
      <c r="X37" s="196">
        <v>2.33</v>
      </c>
      <c r="Y37" s="196">
        <v>0</v>
      </c>
      <c r="Z37" s="196">
        <v>4.4000000000000004</v>
      </c>
      <c r="AA37" s="196">
        <v>1.43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-12.01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13.83</v>
      </c>
      <c r="AS37" s="196">
        <v>31.39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18.34</v>
      </c>
      <c r="L38" s="196">
        <v>1.72</v>
      </c>
      <c r="M38" s="196">
        <v>2.29</v>
      </c>
      <c r="N38" s="196">
        <v>0.94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2.2400000000000002</v>
      </c>
      <c r="V38" s="196">
        <v>0.28999999999999998</v>
      </c>
      <c r="W38" s="196">
        <v>0.55000000000000004</v>
      </c>
      <c r="X38" s="196">
        <v>2.33</v>
      </c>
      <c r="Y38" s="196">
        <v>0</v>
      </c>
      <c r="Z38" s="196">
        <v>4.4000000000000004</v>
      </c>
      <c r="AA38" s="196">
        <v>1.43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-12.01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13.83</v>
      </c>
      <c r="AS38" s="196">
        <v>31.39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18.34</v>
      </c>
      <c r="L39" s="196">
        <v>1.72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2.2400000000000002</v>
      </c>
      <c r="V39" s="196">
        <v>0.28999999999999998</v>
      </c>
      <c r="W39" s="196">
        <v>0.55000000000000004</v>
      </c>
      <c r="X39" s="196">
        <v>2.33</v>
      </c>
      <c r="Y39" s="196">
        <v>0</v>
      </c>
      <c r="Z39" s="196">
        <v>4.4000000000000004</v>
      </c>
      <c r="AA39" s="196">
        <v>1.43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-12.01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13.83</v>
      </c>
      <c r="AS39" s="196">
        <v>31.39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18.34</v>
      </c>
      <c r="L40" s="196">
        <v>1.72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2.2400000000000002</v>
      </c>
      <c r="V40" s="196">
        <v>0.28999999999999998</v>
      </c>
      <c r="W40" s="196">
        <v>0.55000000000000004</v>
      </c>
      <c r="X40" s="196">
        <v>2.33</v>
      </c>
      <c r="Y40" s="196">
        <v>0</v>
      </c>
      <c r="Z40" s="196">
        <v>4.4000000000000004</v>
      </c>
      <c r="AA40" s="196">
        <v>1.43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13.83</v>
      </c>
      <c r="AS40" s="196">
        <v>31.15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18.34</v>
      </c>
      <c r="L41" s="196">
        <v>1.72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2.2400000000000002</v>
      </c>
      <c r="V41" s="196">
        <v>0.28999999999999998</v>
      </c>
      <c r="W41" s="196">
        <v>0.55000000000000004</v>
      </c>
      <c r="X41" s="196">
        <v>2.33</v>
      </c>
      <c r="Y41" s="196">
        <v>0</v>
      </c>
      <c r="Z41" s="196">
        <v>4.4000000000000004</v>
      </c>
      <c r="AA41" s="196">
        <v>1.43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13.83</v>
      </c>
      <c r="AS41" s="196">
        <v>31.15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18.34</v>
      </c>
      <c r="L42" s="196">
        <v>1.72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2.2400000000000002</v>
      </c>
      <c r="V42" s="196">
        <v>0.28999999999999998</v>
      </c>
      <c r="W42" s="196">
        <v>0.55000000000000004</v>
      </c>
      <c r="X42" s="196">
        <v>2.33</v>
      </c>
      <c r="Y42" s="196">
        <v>0</v>
      </c>
      <c r="Z42" s="196">
        <v>4.4000000000000004</v>
      </c>
      <c r="AA42" s="196">
        <v>1.43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13.83</v>
      </c>
      <c r="AS42" s="196">
        <v>31.15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18.34</v>
      </c>
      <c r="L43" s="196">
        <v>1.72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2.2400000000000002</v>
      </c>
      <c r="V43" s="196">
        <v>0.28999999999999998</v>
      </c>
      <c r="W43" s="196">
        <v>0.55000000000000004</v>
      </c>
      <c r="X43" s="196">
        <v>2.33</v>
      </c>
      <c r="Y43" s="196">
        <v>0</v>
      </c>
      <c r="Z43" s="196">
        <v>4.4000000000000004</v>
      </c>
      <c r="AA43" s="196">
        <v>1.43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-12.01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13.61</v>
      </c>
      <c r="AS43" s="196">
        <v>31.15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18.34</v>
      </c>
      <c r="L44" s="196">
        <v>1.72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2.2400000000000002</v>
      </c>
      <c r="V44" s="196">
        <v>0.28999999999999998</v>
      </c>
      <c r="W44" s="196">
        <v>0.55000000000000004</v>
      </c>
      <c r="X44" s="196">
        <v>2.33</v>
      </c>
      <c r="Y44" s="196">
        <v>0</v>
      </c>
      <c r="Z44" s="196">
        <v>4.4000000000000004</v>
      </c>
      <c r="AA44" s="196">
        <v>1.43</v>
      </c>
      <c r="AB44" s="196">
        <v>0</v>
      </c>
      <c r="AC44" s="196">
        <v>0</v>
      </c>
      <c r="AD44" s="196">
        <v>23.51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-12.01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13.61</v>
      </c>
      <c r="AS44" s="196">
        <v>31.15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18.34</v>
      </c>
      <c r="L45" s="196">
        <v>1.72</v>
      </c>
      <c r="M45" s="196">
        <v>2.29</v>
      </c>
      <c r="N45" s="196">
        <v>0.94</v>
      </c>
      <c r="O45" s="196">
        <v>2.64</v>
      </c>
      <c r="P45" s="196">
        <v>0.79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2.2400000000000002</v>
      </c>
      <c r="V45" s="196">
        <v>0.28999999999999998</v>
      </c>
      <c r="W45" s="196">
        <v>0.55000000000000004</v>
      </c>
      <c r="X45" s="196">
        <v>2.33</v>
      </c>
      <c r="Y45" s="196">
        <v>0</v>
      </c>
      <c r="Z45" s="196">
        <v>4.4000000000000004</v>
      </c>
      <c r="AA45" s="196">
        <v>1.43</v>
      </c>
      <c r="AB45" s="196">
        <v>0</v>
      </c>
      <c r="AC45" s="196">
        <v>0</v>
      </c>
      <c r="AD45" s="196">
        <v>23.51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-12.01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13.61</v>
      </c>
      <c r="AS45" s="196">
        <v>31.15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18.34</v>
      </c>
      <c r="L46" s="196">
        <v>1.72</v>
      </c>
      <c r="M46" s="196">
        <v>2.29</v>
      </c>
      <c r="N46" s="196">
        <v>0.94</v>
      </c>
      <c r="O46" s="196">
        <v>2.64</v>
      </c>
      <c r="P46" s="196">
        <v>0.79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2.2400000000000002</v>
      </c>
      <c r="V46" s="196">
        <v>0.28999999999999998</v>
      </c>
      <c r="W46" s="196">
        <v>0.55000000000000004</v>
      </c>
      <c r="X46" s="196">
        <v>2.33</v>
      </c>
      <c r="Y46" s="196">
        <v>0</v>
      </c>
      <c r="Z46" s="196">
        <v>4.4000000000000004</v>
      </c>
      <c r="AA46" s="196">
        <v>1.43</v>
      </c>
      <c r="AB46" s="196">
        <v>0</v>
      </c>
      <c r="AC46" s="196">
        <v>0</v>
      </c>
      <c r="AD46" s="196">
        <v>21.3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-12.01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13.61</v>
      </c>
      <c r="AS46" s="196">
        <v>31.15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18.34</v>
      </c>
      <c r="L47" s="196">
        <v>1.72</v>
      </c>
      <c r="M47" s="196">
        <v>2.29</v>
      </c>
      <c r="N47" s="196">
        <v>0.94</v>
      </c>
      <c r="O47" s="196">
        <v>2.64</v>
      </c>
      <c r="P47" s="196">
        <v>0.79</v>
      </c>
      <c r="Q47" s="196">
        <v>0.17</v>
      </c>
      <c r="R47" s="196">
        <v>0.67</v>
      </c>
      <c r="S47" s="196">
        <v>0.42</v>
      </c>
      <c r="T47" s="196">
        <v>0</v>
      </c>
      <c r="U47" s="196">
        <v>2.2400000000000002</v>
      </c>
      <c r="V47" s="196">
        <v>0.28999999999999998</v>
      </c>
      <c r="W47" s="196">
        <v>0.55000000000000004</v>
      </c>
      <c r="X47" s="196">
        <v>2.33</v>
      </c>
      <c r="Y47" s="196">
        <v>0</v>
      </c>
      <c r="Z47" s="196">
        <v>4.4000000000000004</v>
      </c>
      <c r="AA47" s="196">
        <v>1.43</v>
      </c>
      <c r="AB47" s="196">
        <v>0</v>
      </c>
      <c r="AC47" s="196">
        <v>0</v>
      </c>
      <c r="AD47" s="196">
        <v>21.3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-2.17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13.61</v>
      </c>
      <c r="AS47" s="196">
        <v>31.15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18.34</v>
      </c>
      <c r="L48" s="196">
        <v>1.72</v>
      </c>
      <c r="M48" s="196">
        <v>2.29</v>
      </c>
      <c r="N48" s="196">
        <v>0.94</v>
      </c>
      <c r="O48" s="196">
        <v>2.64</v>
      </c>
      <c r="P48" s="196">
        <v>0.79</v>
      </c>
      <c r="Q48" s="196">
        <v>0.17</v>
      </c>
      <c r="R48" s="196">
        <v>0.67</v>
      </c>
      <c r="S48" s="196">
        <v>0.42</v>
      </c>
      <c r="T48" s="196">
        <v>0</v>
      </c>
      <c r="U48" s="196">
        <v>2.2400000000000002</v>
      </c>
      <c r="V48" s="196">
        <v>0.28999999999999998</v>
      </c>
      <c r="W48" s="196">
        <v>0.55000000000000004</v>
      </c>
      <c r="X48" s="196">
        <v>2.33</v>
      </c>
      <c r="Y48" s="196">
        <v>0</v>
      </c>
      <c r="Z48" s="196">
        <v>4.4000000000000004</v>
      </c>
      <c r="AA48" s="196">
        <v>1.43</v>
      </c>
      <c r="AB48" s="196">
        <v>0</v>
      </c>
      <c r="AC48" s="196">
        <v>0</v>
      </c>
      <c r="AD48" s="196">
        <v>21.3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-2.17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13.61</v>
      </c>
      <c r="AS48" s="196">
        <v>31.15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18.34</v>
      </c>
      <c r="L49" s="196">
        <v>1.72</v>
      </c>
      <c r="M49" s="196">
        <v>2.29</v>
      </c>
      <c r="N49" s="196">
        <v>0.94</v>
      </c>
      <c r="O49" s="196">
        <v>2.64</v>
      </c>
      <c r="P49" s="196">
        <v>0.79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2.2400000000000002</v>
      </c>
      <c r="V49" s="196">
        <v>0.28999999999999998</v>
      </c>
      <c r="W49" s="196">
        <v>0.55000000000000004</v>
      </c>
      <c r="X49" s="196">
        <v>2.33</v>
      </c>
      <c r="Y49" s="196">
        <v>0</v>
      </c>
      <c r="Z49" s="196">
        <v>4.4000000000000004</v>
      </c>
      <c r="AA49" s="196">
        <v>1.43</v>
      </c>
      <c r="AB49" s="196">
        <v>0</v>
      </c>
      <c r="AC49" s="196">
        <v>0</v>
      </c>
      <c r="AD49" s="196">
        <v>16.88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0.38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13.61</v>
      </c>
      <c r="AS49" s="196">
        <v>31.15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18.34</v>
      </c>
      <c r="L50" s="196">
        <v>1.72</v>
      </c>
      <c r="M50" s="196">
        <v>2.29</v>
      </c>
      <c r="N50" s="196">
        <v>0.94</v>
      </c>
      <c r="O50" s="196">
        <v>2.64</v>
      </c>
      <c r="P50" s="196">
        <v>0.79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2.2400000000000002</v>
      </c>
      <c r="V50" s="196">
        <v>0.28999999999999998</v>
      </c>
      <c r="W50" s="196">
        <v>0.55000000000000004</v>
      </c>
      <c r="X50" s="196">
        <v>2.33</v>
      </c>
      <c r="Y50" s="196">
        <v>0</v>
      </c>
      <c r="Z50" s="196">
        <v>4.4000000000000004</v>
      </c>
      <c r="AA50" s="196">
        <v>1.43</v>
      </c>
      <c r="AB50" s="196">
        <v>0</v>
      </c>
      <c r="AC50" s="196">
        <v>0</v>
      </c>
      <c r="AD50" s="196">
        <v>16.88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0.38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13.61</v>
      </c>
      <c r="AS50" s="196">
        <v>31.15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18.34</v>
      </c>
      <c r="L51" s="196">
        <v>1.72</v>
      </c>
      <c r="M51" s="196">
        <v>2.29</v>
      </c>
      <c r="N51" s="196">
        <v>0.94</v>
      </c>
      <c r="O51" s="196">
        <v>2.64</v>
      </c>
      <c r="P51" s="196">
        <v>0.79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2.2400000000000002</v>
      </c>
      <c r="V51" s="196">
        <v>0.28999999999999998</v>
      </c>
      <c r="W51" s="196">
        <v>0.55000000000000004</v>
      </c>
      <c r="X51" s="196">
        <v>2.33</v>
      </c>
      <c r="Y51" s="196">
        <v>0</v>
      </c>
      <c r="Z51" s="196">
        <v>4.4000000000000004</v>
      </c>
      <c r="AA51" s="196">
        <v>1.43</v>
      </c>
      <c r="AB51" s="196">
        <v>0</v>
      </c>
      <c r="AC51" s="196">
        <v>0</v>
      </c>
      <c r="AD51" s="196">
        <v>16.88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-7.09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13.61</v>
      </c>
      <c r="AS51" s="196">
        <v>31.15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18.34</v>
      </c>
      <c r="L52" s="196">
        <v>1.72</v>
      </c>
      <c r="M52" s="196">
        <v>2.29</v>
      </c>
      <c r="N52" s="196">
        <v>0.94</v>
      </c>
      <c r="O52" s="196">
        <v>2.64</v>
      </c>
      <c r="P52" s="196">
        <v>0.79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2.2400000000000002</v>
      </c>
      <c r="V52" s="196">
        <v>0.28999999999999998</v>
      </c>
      <c r="W52" s="196">
        <v>0.55000000000000004</v>
      </c>
      <c r="X52" s="196">
        <v>2.33</v>
      </c>
      <c r="Y52" s="196">
        <v>0</v>
      </c>
      <c r="Z52" s="196">
        <v>4.4000000000000004</v>
      </c>
      <c r="AA52" s="196">
        <v>1.42</v>
      </c>
      <c r="AB52" s="196">
        <v>0</v>
      </c>
      <c r="AC52" s="196">
        <v>0</v>
      </c>
      <c r="AD52" s="196">
        <v>14.67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-7.09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13.61</v>
      </c>
      <c r="AS52" s="196">
        <v>31.15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18.34</v>
      </c>
      <c r="L53" s="196">
        <v>1.77</v>
      </c>
      <c r="M53" s="196">
        <v>2.29</v>
      </c>
      <c r="N53" s="196">
        <v>0.94</v>
      </c>
      <c r="O53" s="196">
        <v>2.64</v>
      </c>
      <c r="P53" s="196">
        <v>0.79</v>
      </c>
      <c r="Q53" s="196">
        <v>0.49</v>
      </c>
      <c r="R53" s="196">
        <v>0.67</v>
      </c>
      <c r="S53" s="196">
        <v>1.79</v>
      </c>
      <c r="T53" s="196">
        <v>0</v>
      </c>
      <c r="U53" s="196">
        <v>2.2400000000000002</v>
      </c>
      <c r="V53" s="196">
        <v>0.28999999999999998</v>
      </c>
      <c r="W53" s="196">
        <v>0.55000000000000004</v>
      </c>
      <c r="X53" s="196">
        <v>2.33</v>
      </c>
      <c r="Y53" s="196">
        <v>0</v>
      </c>
      <c r="Z53" s="196">
        <v>4.4000000000000004</v>
      </c>
      <c r="AA53" s="196">
        <v>1.24</v>
      </c>
      <c r="AB53" s="196">
        <v>0</v>
      </c>
      <c r="AC53" s="196">
        <v>0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-7.09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13.61</v>
      </c>
      <c r="AS53" s="196">
        <v>31.15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18.350000000000001</v>
      </c>
      <c r="L54" s="196">
        <v>1.72</v>
      </c>
      <c r="M54" s="196">
        <v>2.29</v>
      </c>
      <c r="N54" s="196">
        <v>0.94</v>
      </c>
      <c r="O54" s="196">
        <v>2.64</v>
      </c>
      <c r="P54" s="196">
        <v>0.79</v>
      </c>
      <c r="Q54" s="196">
        <v>0.17</v>
      </c>
      <c r="R54" s="196">
        <v>0.67</v>
      </c>
      <c r="S54" s="196">
        <v>0.41</v>
      </c>
      <c r="T54" s="196">
        <v>0</v>
      </c>
      <c r="U54" s="196">
        <v>2.2400000000000002</v>
      </c>
      <c r="V54" s="196">
        <v>0.28999999999999998</v>
      </c>
      <c r="W54" s="196">
        <v>0.55000000000000004</v>
      </c>
      <c r="X54" s="196">
        <v>2.33</v>
      </c>
      <c r="Y54" s="196">
        <v>0</v>
      </c>
      <c r="Z54" s="196">
        <v>4.4000000000000004</v>
      </c>
      <c r="AA54" s="196">
        <v>1.24</v>
      </c>
      <c r="AB54" s="196">
        <v>0</v>
      </c>
      <c r="AC54" s="196">
        <v>0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-26.39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13.61</v>
      </c>
      <c r="AS54" s="196">
        <v>31.15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18.350000000000001</v>
      </c>
      <c r="L55" s="196">
        <v>1.43</v>
      </c>
      <c r="M55" s="196">
        <v>2.29</v>
      </c>
      <c r="N55" s="196">
        <v>0.94</v>
      </c>
      <c r="O55" s="196">
        <v>2.64</v>
      </c>
      <c r="P55" s="196">
        <v>0.79</v>
      </c>
      <c r="Q55" s="196">
        <v>0</v>
      </c>
      <c r="R55" s="196">
        <v>0.67</v>
      </c>
      <c r="S55" s="196">
        <v>0.42</v>
      </c>
      <c r="T55" s="196">
        <v>0</v>
      </c>
      <c r="U55" s="196">
        <v>2.2400000000000002</v>
      </c>
      <c r="V55" s="196">
        <v>0.28999999999999998</v>
      </c>
      <c r="W55" s="196">
        <v>0.55000000000000004</v>
      </c>
      <c r="X55" s="196">
        <v>2.33</v>
      </c>
      <c r="Y55" s="196">
        <v>0</v>
      </c>
      <c r="Z55" s="196">
        <v>4.4000000000000004</v>
      </c>
      <c r="AA55" s="196">
        <v>1.43</v>
      </c>
      <c r="AB55" s="196">
        <v>0</v>
      </c>
      <c r="AC55" s="196">
        <v>0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24.26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13.61</v>
      </c>
      <c r="AS55" s="196">
        <v>31.15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18.350000000000001</v>
      </c>
      <c r="L56" s="196">
        <v>1.72</v>
      </c>
      <c r="M56" s="196">
        <v>2.29</v>
      </c>
      <c r="N56" s="196">
        <v>0.94</v>
      </c>
      <c r="O56" s="196">
        <v>2.64</v>
      </c>
      <c r="P56" s="196">
        <v>0.79</v>
      </c>
      <c r="Q56" s="196">
        <v>0.15</v>
      </c>
      <c r="R56" s="196">
        <v>0.67</v>
      </c>
      <c r="S56" s="196">
        <v>0.42</v>
      </c>
      <c r="T56" s="196">
        <v>0</v>
      </c>
      <c r="U56" s="196">
        <v>2.2400000000000002</v>
      </c>
      <c r="V56" s="196">
        <v>0.28999999999999998</v>
      </c>
      <c r="W56" s="196">
        <v>0.55000000000000004</v>
      </c>
      <c r="X56" s="196">
        <v>2.33</v>
      </c>
      <c r="Y56" s="196">
        <v>0</v>
      </c>
      <c r="Z56" s="196">
        <v>4.4000000000000004</v>
      </c>
      <c r="AA56" s="196">
        <v>1.43</v>
      </c>
      <c r="AB56" s="196">
        <v>0</v>
      </c>
      <c r="AC56" s="196">
        <v>0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24.26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13.61</v>
      </c>
      <c r="AS56" s="196">
        <v>31.15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18.350000000000001</v>
      </c>
      <c r="L57" s="196">
        <v>1.72</v>
      </c>
      <c r="M57" s="196">
        <v>2.29</v>
      </c>
      <c r="N57" s="196">
        <v>0.94</v>
      </c>
      <c r="O57" s="196">
        <v>2.64</v>
      </c>
      <c r="P57" s="196">
        <v>0.79</v>
      </c>
      <c r="Q57" s="196">
        <v>0.17</v>
      </c>
      <c r="R57" s="196">
        <v>0.67</v>
      </c>
      <c r="S57" s="196">
        <v>0.42</v>
      </c>
      <c r="T57" s="196">
        <v>0</v>
      </c>
      <c r="U57" s="196">
        <v>2.2400000000000002</v>
      </c>
      <c r="V57" s="196">
        <v>0.28999999999999998</v>
      </c>
      <c r="W57" s="196">
        <v>0.55000000000000004</v>
      </c>
      <c r="X57" s="196">
        <v>2.33</v>
      </c>
      <c r="Y57" s="196">
        <v>0</v>
      </c>
      <c r="Z57" s="196">
        <v>4.4000000000000004</v>
      </c>
      <c r="AA57" s="196">
        <v>1.43</v>
      </c>
      <c r="AB57" s="196">
        <v>0</v>
      </c>
      <c r="AC57" s="196">
        <v>0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24.26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13.61</v>
      </c>
      <c r="AS57" s="196">
        <v>31.15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18.350000000000001</v>
      </c>
      <c r="L58" s="196">
        <v>1.72</v>
      </c>
      <c r="M58" s="196">
        <v>2.29</v>
      </c>
      <c r="N58" s="196">
        <v>0.94</v>
      </c>
      <c r="O58" s="196">
        <v>2.64</v>
      </c>
      <c r="P58" s="196">
        <v>0.79</v>
      </c>
      <c r="Q58" s="196">
        <v>0.17</v>
      </c>
      <c r="R58" s="196">
        <v>0.67</v>
      </c>
      <c r="S58" s="196">
        <v>0.42</v>
      </c>
      <c r="T58" s="196">
        <v>0</v>
      </c>
      <c r="U58" s="196">
        <v>2.2400000000000002</v>
      </c>
      <c r="V58" s="196">
        <v>0.28999999999999998</v>
      </c>
      <c r="W58" s="196">
        <v>0.55000000000000004</v>
      </c>
      <c r="X58" s="196">
        <v>2.33</v>
      </c>
      <c r="Y58" s="196">
        <v>0</v>
      </c>
      <c r="Z58" s="196">
        <v>4.4000000000000004</v>
      </c>
      <c r="AA58" s="196">
        <v>1.43</v>
      </c>
      <c r="AB58" s="196">
        <v>0</v>
      </c>
      <c r="AC58" s="196">
        <v>0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24.26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13.61</v>
      </c>
      <c r="AS58" s="196">
        <v>31.15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18.350000000000001</v>
      </c>
      <c r="L59" s="196">
        <v>1.72</v>
      </c>
      <c r="M59" s="196">
        <v>2.29</v>
      </c>
      <c r="N59" s="196">
        <v>0.94</v>
      </c>
      <c r="O59" s="196">
        <v>2.64</v>
      </c>
      <c r="P59" s="196">
        <v>0.79</v>
      </c>
      <c r="Q59" s="196">
        <v>0.17</v>
      </c>
      <c r="R59" s="196">
        <v>0.67</v>
      </c>
      <c r="S59" s="196">
        <v>0.42</v>
      </c>
      <c r="T59" s="196">
        <v>0</v>
      </c>
      <c r="U59" s="196">
        <v>2.2400000000000002</v>
      </c>
      <c r="V59" s="196">
        <v>0.28999999999999998</v>
      </c>
      <c r="W59" s="196">
        <v>0.55000000000000004</v>
      </c>
      <c r="X59" s="196">
        <v>2.33</v>
      </c>
      <c r="Y59" s="196">
        <v>0</v>
      </c>
      <c r="Z59" s="196">
        <v>4.4000000000000004</v>
      </c>
      <c r="AA59" s="196">
        <v>1.43</v>
      </c>
      <c r="AB59" s="196">
        <v>0</v>
      </c>
      <c r="AC59" s="196">
        <v>0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24.26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13.61</v>
      </c>
      <c r="AS59" s="196">
        <v>31.15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18.350000000000001</v>
      </c>
      <c r="L60" s="196">
        <v>1.72</v>
      </c>
      <c r="M60" s="196">
        <v>2.29</v>
      </c>
      <c r="N60" s="196">
        <v>0.94</v>
      </c>
      <c r="O60" s="196">
        <v>2.64</v>
      </c>
      <c r="P60" s="196">
        <v>0.79</v>
      </c>
      <c r="Q60" s="196">
        <v>0.17</v>
      </c>
      <c r="R60" s="196">
        <v>0.67</v>
      </c>
      <c r="S60" s="196">
        <v>0.42</v>
      </c>
      <c r="T60" s="196">
        <v>0</v>
      </c>
      <c r="U60" s="196">
        <v>2.2400000000000002</v>
      </c>
      <c r="V60" s="196">
        <v>0.28999999999999998</v>
      </c>
      <c r="W60" s="196">
        <v>0.55000000000000004</v>
      </c>
      <c r="X60" s="196">
        <v>2.33</v>
      </c>
      <c r="Y60" s="196">
        <v>0</v>
      </c>
      <c r="Z60" s="196">
        <v>4.4000000000000004</v>
      </c>
      <c r="AA60" s="196">
        <v>1.43</v>
      </c>
      <c r="AB60" s="196">
        <v>0</v>
      </c>
      <c r="AC60" s="196">
        <v>0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24.26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13.61</v>
      </c>
      <c r="AS60" s="196">
        <v>31.15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18.350000000000001</v>
      </c>
      <c r="L61" s="196">
        <v>1.72</v>
      </c>
      <c r="M61" s="196">
        <v>2.29</v>
      </c>
      <c r="N61" s="196">
        <v>0.94</v>
      </c>
      <c r="O61" s="196">
        <v>2.64</v>
      </c>
      <c r="P61" s="196">
        <v>0.79</v>
      </c>
      <c r="Q61" s="196">
        <v>0.17</v>
      </c>
      <c r="R61" s="196">
        <v>0.67</v>
      </c>
      <c r="S61" s="196">
        <v>0.42</v>
      </c>
      <c r="T61" s="196">
        <v>0</v>
      </c>
      <c r="U61" s="196">
        <v>2.2400000000000002</v>
      </c>
      <c r="V61" s="196">
        <v>0.28999999999999998</v>
      </c>
      <c r="W61" s="196">
        <v>0.55000000000000004</v>
      </c>
      <c r="X61" s="196">
        <v>2.33</v>
      </c>
      <c r="Y61" s="196">
        <v>0</v>
      </c>
      <c r="Z61" s="196">
        <v>4.4000000000000004</v>
      </c>
      <c r="AA61" s="196">
        <v>1.43</v>
      </c>
      <c r="AB61" s="196">
        <v>0</v>
      </c>
      <c r="AC61" s="196">
        <v>1.75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17.600000000000001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13.61</v>
      </c>
      <c r="AS61" s="196">
        <v>31.15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18.350000000000001</v>
      </c>
      <c r="L62" s="196">
        <v>1.72</v>
      </c>
      <c r="M62" s="196">
        <v>2.29</v>
      </c>
      <c r="N62" s="196">
        <v>0.94</v>
      </c>
      <c r="O62" s="196">
        <v>2.64</v>
      </c>
      <c r="P62" s="196">
        <v>0.79</v>
      </c>
      <c r="Q62" s="196">
        <v>0.17</v>
      </c>
      <c r="R62" s="196">
        <v>0.67</v>
      </c>
      <c r="S62" s="196">
        <v>0.42</v>
      </c>
      <c r="T62" s="196">
        <v>0</v>
      </c>
      <c r="U62" s="196">
        <v>2.2400000000000002</v>
      </c>
      <c r="V62" s="196">
        <v>0.28999999999999998</v>
      </c>
      <c r="W62" s="196">
        <v>0.55000000000000004</v>
      </c>
      <c r="X62" s="196">
        <v>2.33</v>
      </c>
      <c r="Y62" s="196">
        <v>0</v>
      </c>
      <c r="Z62" s="196">
        <v>4.4000000000000004</v>
      </c>
      <c r="AA62" s="196">
        <v>1.43</v>
      </c>
      <c r="AB62" s="196">
        <v>0</v>
      </c>
      <c r="AC62" s="196">
        <v>1.75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17.600000000000001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13.61</v>
      </c>
      <c r="AS62" s="196">
        <v>31.15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18.350000000000001</v>
      </c>
      <c r="L63" s="196">
        <v>1.72</v>
      </c>
      <c r="M63" s="196">
        <v>2.29</v>
      </c>
      <c r="N63" s="196">
        <v>0.94</v>
      </c>
      <c r="O63" s="196">
        <v>2.64</v>
      </c>
      <c r="P63" s="196">
        <v>0.79</v>
      </c>
      <c r="Q63" s="196">
        <v>0.17</v>
      </c>
      <c r="R63" s="196">
        <v>0.67</v>
      </c>
      <c r="S63" s="196">
        <v>0.42</v>
      </c>
      <c r="T63" s="196">
        <v>0</v>
      </c>
      <c r="U63" s="196">
        <v>2.2400000000000002</v>
      </c>
      <c r="V63" s="196">
        <v>0.28999999999999998</v>
      </c>
      <c r="W63" s="196">
        <v>0.55000000000000004</v>
      </c>
      <c r="X63" s="196">
        <v>2.33</v>
      </c>
      <c r="Y63" s="196">
        <v>0</v>
      </c>
      <c r="Z63" s="196">
        <v>4.4000000000000004</v>
      </c>
      <c r="AA63" s="196">
        <v>1.43</v>
      </c>
      <c r="AB63" s="196">
        <v>0</v>
      </c>
      <c r="AC63" s="196">
        <v>1.75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24.26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13.61</v>
      </c>
      <c r="AS63" s="196">
        <v>31.15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18.350000000000001</v>
      </c>
      <c r="L64" s="196">
        <v>1.72</v>
      </c>
      <c r="M64" s="196">
        <v>2.29</v>
      </c>
      <c r="N64" s="196">
        <v>0.94</v>
      </c>
      <c r="O64" s="196">
        <v>2.64</v>
      </c>
      <c r="P64" s="196">
        <v>0.79</v>
      </c>
      <c r="Q64" s="196">
        <v>0.17</v>
      </c>
      <c r="R64" s="196">
        <v>0.67</v>
      </c>
      <c r="S64" s="196">
        <v>0.42</v>
      </c>
      <c r="T64" s="196">
        <v>0</v>
      </c>
      <c r="U64" s="196">
        <v>2.2400000000000002</v>
      </c>
      <c r="V64" s="196">
        <v>0.28999999999999998</v>
      </c>
      <c r="W64" s="196">
        <v>0.55000000000000004</v>
      </c>
      <c r="X64" s="196">
        <v>2.33</v>
      </c>
      <c r="Y64" s="196">
        <v>0</v>
      </c>
      <c r="Z64" s="196">
        <v>4.4000000000000004</v>
      </c>
      <c r="AA64" s="196">
        <v>1.43</v>
      </c>
      <c r="AB64" s="196">
        <v>0</v>
      </c>
      <c r="AC64" s="196">
        <v>1.75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24.26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13.61</v>
      </c>
      <c r="AS64" s="196">
        <v>31.15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18.350000000000001</v>
      </c>
      <c r="L65" s="196">
        <v>1.72</v>
      </c>
      <c r="M65" s="196">
        <v>2.29</v>
      </c>
      <c r="N65" s="196">
        <v>0.94</v>
      </c>
      <c r="O65" s="196">
        <v>2.64</v>
      </c>
      <c r="P65" s="196">
        <v>0.79</v>
      </c>
      <c r="Q65" s="196">
        <v>0.17</v>
      </c>
      <c r="R65" s="196">
        <v>0.67</v>
      </c>
      <c r="S65" s="196">
        <v>0.42</v>
      </c>
      <c r="T65" s="196">
        <v>0</v>
      </c>
      <c r="U65" s="196">
        <v>2.2400000000000002</v>
      </c>
      <c r="V65" s="196">
        <v>0.28999999999999998</v>
      </c>
      <c r="W65" s="196">
        <v>0.55000000000000004</v>
      </c>
      <c r="X65" s="196">
        <v>2.33</v>
      </c>
      <c r="Y65" s="196">
        <v>0</v>
      </c>
      <c r="Z65" s="196">
        <v>3.76</v>
      </c>
      <c r="AA65" s="196">
        <v>1.43</v>
      </c>
      <c r="AB65" s="196">
        <v>0</v>
      </c>
      <c r="AC65" s="196">
        <v>1.75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24.26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13.61</v>
      </c>
      <c r="AS65" s="196">
        <v>31.15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18.350000000000001</v>
      </c>
      <c r="L66" s="196">
        <v>1.72</v>
      </c>
      <c r="M66" s="196">
        <v>2.29</v>
      </c>
      <c r="N66" s="196">
        <v>0.94</v>
      </c>
      <c r="O66" s="196">
        <v>2.64</v>
      </c>
      <c r="P66" s="196">
        <v>0.79</v>
      </c>
      <c r="Q66" s="196">
        <v>0.17</v>
      </c>
      <c r="R66" s="196">
        <v>0.67</v>
      </c>
      <c r="S66" s="196">
        <v>0.42</v>
      </c>
      <c r="T66" s="196">
        <v>0</v>
      </c>
      <c r="U66" s="196">
        <v>2.2400000000000002</v>
      </c>
      <c r="V66" s="196">
        <v>0.28999999999999998</v>
      </c>
      <c r="W66" s="196">
        <v>0.55000000000000004</v>
      </c>
      <c r="X66" s="196">
        <v>2.33</v>
      </c>
      <c r="Y66" s="196">
        <v>0</v>
      </c>
      <c r="Z66" s="196">
        <v>3.76</v>
      </c>
      <c r="AA66" s="196">
        <v>1.43</v>
      </c>
      <c r="AB66" s="196">
        <v>0</v>
      </c>
      <c r="AC66" s="196">
        <v>1.75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24.26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13.61</v>
      </c>
      <c r="AS66" s="196">
        <v>31.15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18.350000000000001</v>
      </c>
      <c r="L67" s="196">
        <v>1.72</v>
      </c>
      <c r="M67" s="196">
        <v>2.29</v>
      </c>
      <c r="N67" s="196">
        <v>0.94</v>
      </c>
      <c r="O67" s="196">
        <v>2.64</v>
      </c>
      <c r="P67" s="196">
        <v>0.79</v>
      </c>
      <c r="Q67" s="196">
        <v>0.17</v>
      </c>
      <c r="R67" s="196">
        <v>0.67</v>
      </c>
      <c r="S67" s="196">
        <v>0.42</v>
      </c>
      <c r="T67" s="196">
        <v>0</v>
      </c>
      <c r="U67" s="196">
        <v>2.2400000000000002</v>
      </c>
      <c r="V67" s="196">
        <v>0.28999999999999998</v>
      </c>
      <c r="W67" s="196">
        <v>0.55000000000000004</v>
      </c>
      <c r="X67" s="196">
        <v>2.33</v>
      </c>
      <c r="Y67" s="196">
        <v>0</v>
      </c>
      <c r="Z67" s="196">
        <v>3.76</v>
      </c>
      <c r="AA67" s="196">
        <v>1.43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-26.39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13.83</v>
      </c>
      <c r="AS67" s="196">
        <v>31.15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18.350000000000001</v>
      </c>
      <c r="L68" s="196">
        <v>1.72</v>
      </c>
      <c r="M68" s="196">
        <v>2.29</v>
      </c>
      <c r="N68" s="196">
        <v>0.94</v>
      </c>
      <c r="O68" s="196">
        <v>2.64</v>
      </c>
      <c r="P68" s="196">
        <v>0.79</v>
      </c>
      <c r="Q68" s="196">
        <v>0.17</v>
      </c>
      <c r="R68" s="196">
        <v>0.67</v>
      </c>
      <c r="S68" s="196">
        <v>0.42</v>
      </c>
      <c r="T68" s="196">
        <v>0</v>
      </c>
      <c r="U68" s="196">
        <v>2.2400000000000002</v>
      </c>
      <c r="V68" s="196">
        <v>0.28999999999999998</v>
      </c>
      <c r="W68" s="196">
        <v>0.55000000000000004</v>
      </c>
      <c r="X68" s="196">
        <v>2.33</v>
      </c>
      <c r="Y68" s="196">
        <v>0</v>
      </c>
      <c r="Z68" s="196">
        <v>3.76</v>
      </c>
      <c r="AA68" s="196">
        <v>1.43</v>
      </c>
      <c r="AB68" s="196">
        <v>0</v>
      </c>
      <c r="AC68" s="196">
        <v>1.75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-26.39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13.83</v>
      </c>
      <c r="AS68" s="196">
        <v>31.15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18.34</v>
      </c>
      <c r="L69" s="196">
        <v>1.72</v>
      </c>
      <c r="M69" s="196">
        <v>2.29</v>
      </c>
      <c r="N69" s="196">
        <v>0.94</v>
      </c>
      <c r="O69" s="196">
        <v>2.64</v>
      </c>
      <c r="P69" s="196">
        <v>0.79</v>
      </c>
      <c r="Q69" s="196">
        <v>0.17</v>
      </c>
      <c r="R69" s="196">
        <v>0.67</v>
      </c>
      <c r="S69" s="196">
        <v>0.42</v>
      </c>
      <c r="T69" s="196">
        <v>0</v>
      </c>
      <c r="U69" s="196">
        <v>2.2400000000000002</v>
      </c>
      <c r="V69" s="196">
        <v>0.28999999999999998</v>
      </c>
      <c r="W69" s="196">
        <v>0.55000000000000004</v>
      </c>
      <c r="X69" s="196">
        <v>2.33</v>
      </c>
      <c r="Y69" s="196">
        <v>0</v>
      </c>
      <c r="Z69" s="196">
        <v>3.76</v>
      </c>
      <c r="AA69" s="196">
        <v>1.43</v>
      </c>
      <c r="AB69" s="196">
        <v>0</v>
      </c>
      <c r="AC69" s="196">
        <v>1.75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-2.17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13.83</v>
      </c>
      <c r="AS69" s="196">
        <v>31.15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18.34</v>
      </c>
      <c r="L70" s="196">
        <v>1.72</v>
      </c>
      <c r="M70" s="196">
        <v>2.29</v>
      </c>
      <c r="N70" s="196">
        <v>0.94</v>
      </c>
      <c r="O70" s="196">
        <v>2.64</v>
      </c>
      <c r="P70" s="196">
        <v>0.79</v>
      </c>
      <c r="Q70" s="196">
        <v>0.17</v>
      </c>
      <c r="R70" s="196">
        <v>0.67</v>
      </c>
      <c r="S70" s="196">
        <v>0.42</v>
      </c>
      <c r="T70" s="196">
        <v>0</v>
      </c>
      <c r="U70" s="196">
        <v>2.2400000000000002</v>
      </c>
      <c r="V70" s="196">
        <v>0.28999999999999998</v>
      </c>
      <c r="W70" s="196">
        <v>0.55000000000000004</v>
      </c>
      <c r="X70" s="196">
        <v>2.33</v>
      </c>
      <c r="Y70" s="196">
        <v>0</v>
      </c>
      <c r="Z70" s="196">
        <v>3.76</v>
      </c>
      <c r="AA70" s="196">
        <v>1.43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13.83</v>
      </c>
      <c r="AS70" s="196">
        <v>31.15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18.34</v>
      </c>
      <c r="L71" s="196">
        <v>1.72</v>
      </c>
      <c r="M71" s="196">
        <v>2.29</v>
      </c>
      <c r="N71" s="196">
        <v>0.94</v>
      </c>
      <c r="O71" s="196">
        <v>2.64</v>
      </c>
      <c r="P71" s="196">
        <v>0.79</v>
      </c>
      <c r="Q71" s="196">
        <v>0.17</v>
      </c>
      <c r="R71" s="196">
        <v>0.67</v>
      </c>
      <c r="S71" s="196">
        <v>0.42</v>
      </c>
      <c r="T71" s="196">
        <v>0</v>
      </c>
      <c r="U71" s="196">
        <v>2.2400000000000002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3.76</v>
      </c>
      <c r="AA71" s="196">
        <v>1.43</v>
      </c>
      <c r="AB71" s="196">
        <v>0</v>
      </c>
      <c r="AC71" s="196">
        <v>1.75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13.83</v>
      </c>
      <c r="AS71" s="196">
        <v>31.15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18.34</v>
      </c>
      <c r="L72" s="196">
        <v>1.72</v>
      </c>
      <c r="M72" s="196">
        <v>2.29</v>
      </c>
      <c r="N72" s="196">
        <v>0.94</v>
      </c>
      <c r="O72" s="196">
        <v>2.64</v>
      </c>
      <c r="P72" s="196">
        <v>0.79</v>
      </c>
      <c r="Q72" s="196">
        <v>0.17</v>
      </c>
      <c r="R72" s="196">
        <v>0.67</v>
      </c>
      <c r="S72" s="196">
        <v>0.42</v>
      </c>
      <c r="T72" s="196">
        <v>0</v>
      </c>
      <c r="U72" s="196">
        <v>2.2400000000000002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3.76</v>
      </c>
      <c r="AA72" s="196">
        <v>1.43</v>
      </c>
      <c r="AB72" s="196">
        <v>0</v>
      </c>
      <c r="AC72" s="196">
        <v>1.75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13.83</v>
      </c>
      <c r="AS72" s="196">
        <v>31.15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18.34</v>
      </c>
      <c r="L73" s="196">
        <v>1.72</v>
      </c>
      <c r="M73" s="196">
        <v>2.29</v>
      </c>
      <c r="N73" s="196">
        <v>0.94</v>
      </c>
      <c r="O73" s="196">
        <v>2.64</v>
      </c>
      <c r="P73" s="196">
        <v>0.79</v>
      </c>
      <c r="Q73" s="196">
        <v>0.17</v>
      </c>
      <c r="R73" s="196">
        <v>0.67</v>
      </c>
      <c r="S73" s="196">
        <v>0.42</v>
      </c>
      <c r="T73" s="196">
        <v>0</v>
      </c>
      <c r="U73" s="196">
        <v>2.2400000000000002</v>
      </c>
      <c r="V73" s="196">
        <v>0.28999999999999998</v>
      </c>
      <c r="W73" s="196">
        <v>0.46</v>
      </c>
      <c r="X73" s="196">
        <v>2.33</v>
      </c>
      <c r="Y73" s="196">
        <v>0</v>
      </c>
      <c r="Z73" s="196">
        <v>3.76</v>
      </c>
      <c r="AA73" s="196">
        <v>1.43</v>
      </c>
      <c r="AB73" s="196">
        <v>0</v>
      </c>
      <c r="AC73" s="196">
        <v>1.75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13.83</v>
      </c>
      <c r="AS73" s="196">
        <v>31.15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18.34</v>
      </c>
      <c r="L74" s="196">
        <v>1.72</v>
      </c>
      <c r="M74" s="196">
        <v>2.29</v>
      </c>
      <c r="N74" s="196">
        <v>0.94</v>
      </c>
      <c r="O74" s="196">
        <v>2.64</v>
      </c>
      <c r="P74" s="196">
        <v>0.79</v>
      </c>
      <c r="Q74" s="196">
        <v>0.17</v>
      </c>
      <c r="R74" s="196">
        <v>0.67</v>
      </c>
      <c r="S74" s="196">
        <v>0.42</v>
      </c>
      <c r="T74" s="196">
        <v>0</v>
      </c>
      <c r="U74" s="196">
        <v>2.2400000000000002</v>
      </c>
      <c r="V74" s="196">
        <v>0.28999999999999998</v>
      </c>
      <c r="W74" s="196">
        <v>0.46</v>
      </c>
      <c r="X74" s="196">
        <v>2.33</v>
      </c>
      <c r="Y74" s="196">
        <v>0</v>
      </c>
      <c r="Z74" s="196">
        <v>3.76</v>
      </c>
      <c r="AA74" s="196">
        <v>1.43</v>
      </c>
      <c r="AB74" s="196">
        <v>0</v>
      </c>
      <c r="AC74" s="196">
        <v>1.75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13.83</v>
      </c>
      <c r="AS74" s="196">
        <v>31.15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18.34</v>
      </c>
      <c r="L75" s="196">
        <v>1.72</v>
      </c>
      <c r="M75" s="196">
        <v>2.29</v>
      </c>
      <c r="N75" s="196">
        <v>0.94</v>
      </c>
      <c r="O75" s="196">
        <v>2.64</v>
      </c>
      <c r="P75" s="196">
        <v>0.79</v>
      </c>
      <c r="Q75" s="196">
        <v>0.17</v>
      </c>
      <c r="R75" s="196">
        <v>0.67</v>
      </c>
      <c r="S75" s="196">
        <v>0.42</v>
      </c>
      <c r="T75" s="196">
        <v>0</v>
      </c>
      <c r="U75" s="196">
        <v>2.2400000000000002</v>
      </c>
      <c r="V75" s="196">
        <v>0.28999999999999998</v>
      </c>
      <c r="W75" s="196">
        <v>0.46</v>
      </c>
      <c r="X75" s="196">
        <v>2.33</v>
      </c>
      <c r="Y75" s="196">
        <v>0</v>
      </c>
      <c r="Z75" s="196">
        <v>3.76</v>
      </c>
      <c r="AA75" s="196">
        <v>1.43</v>
      </c>
      <c r="AB75" s="196">
        <v>0</v>
      </c>
      <c r="AC75" s="196">
        <v>1.75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13.83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18.34</v>
      </c>
      <c r="L76" s="196">
        <v>1.72</v>
      </c>
      <c r="M76" s="196">
        <v>2.29</v>
      </c>
      <c r="N76" s="196">
        <v>0.94</v>
      </c>
      <c r="O76" s="196">
        <v>2.64</v>
      </c>
      <c r="P76" s="196">
        <v>0.79</v>
      </c>
      <c r="Q76" s="196">
        <v>0.17</v>
      </c>
      <c r="R76" s="196">
        <v>0.67</v>
      </c>
      <c r="S76" s="196">
        <v>0.42</v>
      </c>
      <c r="T76" s="196">
        <v>0</v>
      </c>
      <c r="U76" s="196">
        <v>2.2400000000000002</v>
      </c>
      <c r="V76" s="196">
        <v>0.28999999999999998</v>
      </c>
      <c r="W76" s="196">
        <v>0.46</v>
      </c>
      <c r="X76" s="196">
        <v>2.33</v>
      </c>
      <c r="Y76" s="196">
        <v>0</v>
      </c>
      <c r="Z76" s="196">
        <v>3.76</v>
      </c>
      <c r="AA76" s="196">
        <v>1.43</v>
      </c>
      <c r="AB76" s="196">
        <v>0</v>
      </c>
      <c r="AC76" s="196">
        <v>1.75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13.83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18.34</v>
      </c>
      <c r="L77" s="196">
        <v>1.72</v>
      </c>
      <c r="M77" s="196">
        <v>2.29</v>
      </c>
      <c r="N77" s="196">
        <v>0.94</v>
      </c>
      <c r="O77" s="196">
        <v>2.64</v>
      </c>
      <c r="P77" s="196">
        <v>0.79</v>
      </c>
      <c r="Q77" s="196">
        <v>0.17</v>
      </c>
      <c r="R77" s="196">
        <v>0.67</v>
      </c>
      <c r="S77" s="196">
        <v>0.42</v>
      </c>
      <c r="T77" s="196">
        <v>0</v>
      </c>
      <c r="U77" s="196">
        <v>2.2400000000000002</v>
      </c>
      <c r="V77" s="196">
        <v>0.28999999999999998</v>
      </c>
      <c r="W77" s="196">
        <v>0.46</v>
      </c>
      <c r="X77" s="196">
        <v>2.33</v>
      </c>
      <c r="Y77" s="196">
        <v>0</v>
      </c>
      <c r="Z77" s="196">
        <v>3.76</v>
      </c>
      <c r="AA77" s="196">
        <v>1.43</v>
      </c>
      <c r="AB77" s="196">
        <v>0</v>
      </c>
      <c r="AC77" s="196">
        <v>1.75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13.83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18.34</v>
      </c>
      <c r="L78" s="196">
        <v>1.72</v>
      </c>
      <c r="M78" s="196">
        <v>2.29</v>
      </c>
      <c r="N78" s="196">
        <v>0.94</v>
      </c>
      <c r="O78" s="196">
        <v>2.64</v>
      </c>
      <c r="P78" s="196">
        <v>0.79</v>
      </c>
      <c r="Q78" s="196">
        <v>0.17</v>
      </c>
      <c r="R78" s="196">
        <v>0.67</v>
      </c>
      <c r="S78" s="196">
        <v>0.42</v>
      </c>
      <c r="T78" s="196">
        <v>0</v>
      </c>
      <c r="U78" s="196">
        <v>2.2400000000000002</v>
      </c>
      <c r="V78" s="196">
        <v>0.28999999999999998</v>
      </c>
      <c r="W78" s="196">
        <v>0.46</v>
      </c>
      <c r="X78" s="196">
        <v>2.33</v>
      </c>
      <c r="Y78" s="196">
        <v>0</v>
      </c>
      <c r="Z78" s="196">
        <v>3.76</v>
      </c>
      <c r="AA78" s="196">
        <v>1.43</v>
      </c>
      <c r="AB78" s="196">
        <v>0</v>
      </c>
      <c r="AC78" s="196">
        <v>1.75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13.83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18.34</v>
      </c>
      <c r="L79" s="196">
        <v>1.72</v>
      </c>
      <c r="M79" s="196">
        <v>2.29</v>
      </c>
      <c r="N79" s="196">
        <v>0.94</v>
      </c>
      <c r="O79" s="196">
        <v>2.64</v>
      </c>
      <c r="P79" s="196">
        <v>0.79</v>
      </c>
      <c r="Q79" s="196">
        <v>0.17</v>
      </c>
      <c r="R79" s="196">
        <v>0.67</v>
      </c>
      <c r="S79" s="196">
        <v>0.42</v>
      </c>
      <c r="T79" s="196">
        <v>0</v>
      </c>
      <c r="U79" s="196">
        <v>2.2400000000000002</v>
      </c>
      <c r="V79" s="196">
        <v>0.28999999999999998</v>
      </c>
      <c r="W79" s="196">
        <v>0.52</v>
      </c>
      <c r="X79" s="196">
        <v>2.33</v>
      </c>
      <c r="Y79" s="196">
        <v>0</v>
      </c>
      <c r="Z79" s="196">
        <v>3.76</v>
      </c>
      <c r="AA79" s="196">
        <v>1.43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13.83</v>
      </c>
      <c r="AS79" s="196">
        <v>31.15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18.34</v>
      </c>
      <c r="L80" s="196">
        <v>1.72</v>
      </c>
      <c r="M80" s="196">
        <v>2.29</v>
      </c>
      <c r="N80" s="196">
        <v>0.94</v>
      </c>
      <c r="O80" s="196">
        <v>2.64</v>
      </c>
      <c r="P80" s="196">
        <v>0.79</v>
      </c>
      <c r="Q80" s="196">
        <v>0.17</v>
      </c>
      <c r="R80" s="196">
        <v>0.67</v>
      </c>
      <c r="S80" s="196">
        <v>0.42</v>
      </c>
      <c r="T80" s="196">
        <v>0</v>
      </c>
      <c r="U80" s="196">
        <v>2.2400000000000002</v>
      </c>
      <c r="V80" s="196">
        <v>0.28999999999999998</v>
      </c>
      <c r="W80" s="196">
        <v>0.52</v>
      </c>
      <c r="X80" s="196">
        <v>2.33</v>
      </c>
      <c r="Y80" s="196">
        <v>0</v>
      </c>
      <c r="Z80" s="196">
        <v>3.76</v>
      </c>
      <c r="AA80" s="196">
        <v>1.43</v>
      </c>
      <c r="AB80" s="196">
        <v>0</v>
      </c>
      <c r="AC80" s="196">
        <v>3.88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13.83</v>
      </c>
      <c r="AS80" s="196">
        <v>31.15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18.34</v>
      </c>
      <c r="L81" s="196">
        <v>1.72</v>
      </c>
      <c r="M81" s="196">
        <v>2.29</v>
      </c>
      <c r="N81" s="196">
        <v>0.94</v>
      </c>
      <c r="O81" s="196">
        <v>2.64</v>
      </c>
      <c r="P81" s="196">
        <v>0.79</v>
      </c>
      <c r="Q81" s="196">
        <v>0.17</v>
      </c>
      <c r="R81" s="196">
        <v>0.67</v>
      </c>
      <c r="S81" s="196">
        <v>0.42</v>
      </c>
      <c r="T81" s="196">
        <v>0</v>
      </c>
      <c r="U81" s="196">
        <v>2.2400000000000002</v>
      </c>
      <c r="V81" s="196">
        <v>0.28999999999999998</v>
      </c>
      <c r="W81" s="196">
        <v>0.52</v>
      </c>
      <c r="X81" s="196">
        <v>2.33</v>
      </c>
      <c r="Y81" s="196">
        <v>0</v>
      </c>
      <c r="Z81" s="196">
        <v>3.76</v>
      </c>
      <c r="AA81" s="196">
        <v>1.43</v>
      </c>
      <c r="AB81" s="196">
        <v>0</v>
      </c>
      <c r="AC81" s="196">
        <v>3.88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13.83</v>
      </c>
      <c r="AS81" s="196">
        <v>31.15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18.34</v>
      </c>
      <c r="L82" s="196">
        <v>1.72</v>
      </c>
      <c r="M82" s="196">
        <v>2.29</v>
      </c>
      <c r="N82" s="196">
        <v>0.94</v>
      </c>
      <c r="O82" s="196">
        <v>2.64</v>
      </c>
      <c r="P82" s="196">
        <v>0.79</v>
      </c>
      <c r="Q82" s="196">
        <v>0.17</v>
      </c>
      <c r="R82" s="196">
        <v>0.67</v>
      </c>
      <c r="S82" s="196">
        <v>0.42</v>
      </c>
      <c r="T82" s="196">
        <v>0</v>
      </c>
      <c r="U82" s="196">
        <v>2.2400000000000002</v>
      </c>
      <c r="V82" s="196">
        <v>0.28999999999999998</v>
      </c>
      <c r="W82" s="196">
        <v>0.52</v>
      </c>
      <c r="X82" s="196">
        <v>2.33</v>
      </c>
      <c r="Y82" s="196">
        <v>0</v>
      </c>
      <c r="Z82" s="196">
        <v>3.76</v>
      </c>
      <c r="AA82" s="196">
        <v>1.43</v>
      </c>
      <c r="AB82" s="196">
        <v>0</v>
      </c>
      <c r="AC82" s="196">
        <v>3.88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-2.17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13.83</v>
      </c>
      <c r="AS82" s="196">
        <v>31.15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18.34</v>
      </c>
      <c r="L83" s="196">
        <v>1.72</v>
      </c>
      <c r="M83" s="196">
        <v>2.29</v>
      </c>
      <c r="N83" s="196">
        <v>0.94</v>
      </c>
      <c r="O83" s="196">
        <v>2.64</v>
      </c>
      <c r="P83" s="196">
        <v>0.79</v>
      </c>
      <c r="Q83" s="196">
        <v>0.17</v>
      </c>
      <c r="R83" s="196">
        <v>0.67</v>
      </c>
      <c r="S83" s="196">
        <v>0.42</v>
      </c>
      <c r="T83" s="196">
        <v>0</v>
      </c>
      <c r="U83" s="196">
        <v>2.2400000000000002</v>
      </c>
      <c r="V83" s="196">
        <v>0.28999999999999998</v>
      </c>
      <c r="W83" s="196">
        <v>0.52</v>
      </c>
      <c r="X83" s="196">
        <v>2.33</v>
      </c>
      <c r="Y83" s="196">
        <v>0</v>
      </c>
      <c r="Z83" s="196">
        <v>3.76</v>
      </c>
      <c r="AA83" s="196">
        <v>1.43</v>
      </c>
      <c r="AB83" s="196">
        <v>0</v>
      </c>
      <c r="AC83" s="196">
        <v>3.88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0.38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13.83</v>
      </c>
      <c r="AS83" s="196">
        <v>31.15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18.34</v>
      </c>
      <c r="L84" s="196">
        <v>1.72</v>
      </c>
      <c r="M84" s="196">
        <v>2.29</v>
      </c>
      <c r="N84" s="196">
        <v>0.94</v>
      </c>
      <c r="O84" s="196">
        <v>2.64</v>
      </c>
      <c r="P84" s="196">
        <v>0.79</v>
      </c>
      <c r="Q84" s="196">
        <v>0.17</v>
      </c>
      <c r="R84" s="196">
        <v>0.67</v>
      </c>
      <c r="S84" s="196">
        <v>0.42</v>
      </c>
      <c r="T84" s="196">
        <v>0</v>
      </c>
      <c r="U84" s="196">
        <v>2.2400000000000002</v>
      </c>
      <c r="V84" s="196">
        <v>0.28999999999999998</v>
      </c>
      <c r="W84" s="196">
        <v>0.52</v>
      </c>
      <c r="X84" s="196">
        <v>2.33</v>
      </c>
      <c r="Y84" s="196">
        <v>0</v>
      </c>
      <c r="Z84" s="196">
        <v>3.76</v>
      </c>
      <c r="AA84" s="196">
        <v>1.43</v>
      </c>
      <c r="AB84" s="196">
        <v>0</v>
      </c>
      <c r="AC84" s="196">
        <v>3.88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0.38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13.83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18.34</v>
      </c>
      <c r="L85" s="196">
        <v>1.72</v>
      </c>
      <c r="M85" s="196">
        <v>2.29</v>
      </c>
      <c r="N85" s="196">
        <v>0.94</v>
      </c>
      <c r="O85" s="196">
        <v>2.64</v>
      </c>
      <c r="P85" s="196">
        <v>0.79</v>
      </c>
      <c r="Q85" s="196">
        <v>0.17</v>
      </c>
      <c r="R85" s="196">
        <v>0.67</v>
      </c>
      <c r="S85" s="196">
        <v>0.42</v>
      </c>
      <c r="T85" s="196">
        <v>0</v>
      </c>
      <c r="U85" s="196">
        <v>2.2400000000000002</v>
      </c>
      <c r="V85" s="196">
        <v>0.28999999999999998</v>
      </c>
      <c r="W85" s="196">
        <v>0.52</v>
      </c>
      <c r="X85" s="196">
        <v>2.33</v>
      </c>
      <c r="Y85" s="196">
        <v>0</v>
      </c>
      <c r="Z85" s="196">
        <v>3.76</v>
      </c>
      <c r="AA85" s="196">
        <v>1.43</v>
      </c>
      <c r="AB85" s="196">
        <v>0</v>
      </c>
      <c r="AC85" s="196">
        <v>3.88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13.83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18.350000000000001</v>
      </c>
      <c r="L86" s="196">
        <v>1.72</v>
      </c>
      <c r="M86" s="196">
        <v>2.29</v>
      </c>
      <c r="N86" s="196">
        <v>0.94</v>
      </c>
      <c r="O86" s="196">
        <v>2.64</v>
      </c>
      <c r="P86" s="196">
        <v>0.79</v>
      </c>
      <c r="Q86" s="196">
        <v>0.17</v>
      </c>
      <c r="R86" s="196">
        <v>0.67</v>
      </c>
      <c r="S86" s="196">
        <v>0.41</v>
      </c>
      <c r="T86" s="196">
        <v>0</v>
      </c>
      <c r="U86" s="196">
        <v>2.2400000000000002</v>
      </c>
      <c r="V86" s="196">
        <v>0.28999999999999998</v>
      </c>
      <c r="W86" s="196">
        <v>0.52</v>
      </c>
      <c r="X86" s="196">
        <v>2.33</v>
      </c>
      <c r="Y86" s="196">
        <v>0</v>
      </c>
      <c r="Z86" s="196">
        <v>3.76</v>
      </c>
      <c r="AA86" s="196">
        <v>1.43</v>
      </c>
      <c r="AB86" s="196">
        <v>0</v>
      </c>
      <c r="AC86" s="196">
        <v>3.88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13.83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18.350000000000001</v>
      </c>
      <c r="L87" s="196">
        <v>1.72</v>
      </c>
      <c r="M87" s="196">
        <v>2.29</v>
      </c>
      <c r="N87" s="196">
        <v>0.94</v>
      </c>
      <c r="O87" s="196">
        <v>2.64</v>
      </c>
      <c r="P87" s="196">
        <v>0.79</v>
      </c>
      <c r="Q87" s="196">
        <v>0.17</v>
      </c>
      <c r="R87" s="196">
        <v>0.67</v>
      </c>
      <c r="S87" s="196">
        <v>0.41</v>
      </c>
      <c r="T87" s="196">
        <v>0</v>
      </c>
      <c r="U87" s="196">
        <v>2.2400000000000002</v>
      </c>
      <c r="V87" s="196">
        <v>0.28999999999999998</v>
      </c>
      <c r="W87" s="196">
        <v>0.52</v>
      </c>
      <c r="X87" s="196">
        <v>2.33</v>
      </c>
      <c r="Y87" s="196">
        <v>0</v>
      </c>
      <c r="Z87" s="196">
        <v>3.76</v>
      </c>
      <c r="AA87" s="196">
        <v>1.43</v>
      </c>
      <c r="AB87" s="196">
        <v>0</v>
      </c>
      <c r="AC87" s="196">
        <v>3.88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24.26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13.83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18.350000000000001</v>
      </c>
      <c r="L88" s="196">
        <v>1.72</v>
      </c>
      <c r="M88" s="196">
        <v>2.29</v>
      </c>
      <c r="N88" s="196">
        <v>0.94</v>
      </c>
      <c r="O88" s="196">
        <v>2.64</v>
      </c>
      <c r="P88" s="196">
        <v>0.79</v>
      </c>
      <c r="Q88" s="196">
        <v>0.17</v>
      </c>
      <c r="R88" s="196">
        <v>0.67</v>
      </c>
      <c r="S88" s="196">
        <v>0.42</v>
      </c>
      <c r="T88" s="196">
        <v>0</v>
      </c>
      <c r="U88" s="196">
        <v>2.2400000000000002</v>
      </c>
      <c r="V88" s="196">
        <v>0.28999999999999998</v>
      </c>
      <c r="W88" s="196">
        <v>0.52</v>
      </c>
      <c r="X88" s="196">
        <v>2.33</v>
      </c>
      <c r="Y88" s="196">
        <v>0</v>
      </c>
      <c r="Z88" s="196">
        <v>3.76</v>
      </c>
      <c r="AA88" s="196">
        <v>1.43</v>
      </c>
      <c r="AB88" s="196">
        <v>0</v>
      </c>
      <c r="AC88" s="196">
        <v>3.88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24.26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13.83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18.350000000000001</v>
      </c>
      <c r="L89" s="196">
        <v>2.66</v>
      </c>
      <c r="M89" s="196">
        <v>2.29</v>
      </c>
      <c r="N89" s="196">
        <v>0.94</v>
      </c>
      <c r="O89" s="196">
        <v>2.64</v>
      </c>
      <c r="P89" s="196">
        <v>0.79</v>
      </c>
      <c r="Q89" s="196">
        <v>0.17</v>
      </c>
      <c r="R89" s="196">
        <v>0.67</v>
      </c>
      <c r="S89" s="196">
        <v>0.42</v>
      </c>
      <c r="T89" s="196">
        <v>0</v>
      </c>
      <c r="U89" s="196">
        <v>2.2400000000000002</v>
      </c>
      <c r="V89" s="196">
        <v>0.28999999999999998</v>
      </c>
      <c r="W89" s="196">
        <v>0.52</v>
      </c>
      <c r="X89" s="196">
        <v>2.33</v>
      </c>
      <c r="Y89" s="196">
        <v>0</v>
      </c>
      <c r="Z89" s="196">
        <v>3.76</v>
      </c>
      <c r="AA89" s="196">
        <v>1.43</v>
      </c>
      <c r="AB89" s="196">
        <v>0</v>
      </c>
      <c r="AC89" s="196">
        <v>3.88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20.399999999999999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13.83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18.350000000000001</v>
      </c>
      <c r="L90" s="196">
        <v>1.72</v>
      </c>
      <c r="M90" s="196">
        <v>2.29</v>
      </c>
      <c r="N90" s="196">
        <v>0.94</v>
      </c>
      <c r="O90" s="196">
        <v>2.64</v>
      </c>
      <c r="P90" s="196">
        <v>0.79</v>
      </c>
      <c r="Q90" s="196">
        <v>0.17</v>
      </c>
      <c r="R90" s="196">
        <v>0.67</v>
      </c>
      <c r="S90" s="196">
        <v>0.42</v>
      </c>
      <c r="T90" s="196">
        <v>0</v>
      </c>
      <c r="U90" s="196">
        <v>2.2400000000000002</v>
      </c>
      <c r="V90" s="196">
        <v>0.28999999999999998</v>
      </c>
      <c r="W90" s="196">
        <v>0.52</v>
      </c>
      <c r="X90" s="196">
        <v>2.33</v>
      </c>
      <c r="Y90" s="196">
        <v>0</v>
      </c>
      <c r="Z90" s="196">
        <v>3.76</v>
      </c>
      <c r="AA90" s="196">
        <v>1.43</v>
      </c>
      <c r="AB90" s="196">
        <v>0</v>
      </c>
      <c r="AC90" s="196">
        <v>3.88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20.399999999999999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13.83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18.350000000000001</v>
      </c>
      <c r="L91" s="196">
        <v>1.72</v>
      </c>
      <c r="M91" s="196">
        <v>2.29</v>
      </c>
      <c r="N91" s="196">
        <v>0.94</v>
      </c>
      <c r="O91" s="196">
        <v>2.64</v>
      </c>
      <c r="P91" s="196">
        <v>0.79</v>
      </c>
      <c r="Q91" s="196">
        <v>0.17</v>
      </c>
      <c r="R91" s="196">
        <v>0.67</v>
      </c>
      <c r="S91" s="196">
        <v>0.42</v>
      </c>
      <c r="T91" s="196">
        <v>0</v>
      </c>
      <c r="U91" s="196">
        <v>2.2400000000000002</v>
      </c>
      <c r="V91" s="196">
        <v>0.28000000000000003</v>
      </c>
      <c r="W91" s="196">
        <v>0.52</v>
      </c>
      <c r="X91" s="196">
        <v>2.33</v>
      </c>
      <c r="Y91" s="196">
        <v>0</v>
      </c>
      <c r="Z91" s="196">
        <v>3.76</v>
      </c>
      <c r="AA91" s="196">
        <v>1.43</v>
      </c>
      <c r="AB91" s="196">
        <v>0</v>
      </c>
      <c r="AC91" s="196">
        <v>3.88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17.600000000000001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13.83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18.350000000000001</v>
      </c>
      <c r="L92" s="196">
        <v>1.72</v>
      </c>
      <c r="M92" s="196">
        <v>2.29</v>
      </c>
      <c r="N92" s="196">
        <v>0.94</v>
      </c>
      <c r="O92" s="196">
        <v>2.64</v>
      </c>
      <c r="P92" s="196">
        <v>0.79</v>
      </c>
      <c r="Q92" s="196">
        <v>0.17</v>
      </c>
      <c r="R92" s="196">
        <v>0.67</v>
      </c>
      <c r="S92" s="196">
        <v>0.42</v>
      </c>
      <c r="T92" s="196">
        <v>0</v>
      </c>
      <c r="U92" s="196">
        <v>2.2400000000000002</v>
      </c>
      <c r="V92" s="196">
        <v>0.28999999999999998</v>
      </c>
      <c r="W92" s="196">
        <v>0.52</v>
      </c>
      <c r="X92" s="196">
        <v>2.33</v>
      </c>
      <c r="Y92" s="196">
        <v>0</v>
      </c>
      <c r="Z92" s="196">
        <v>3.76</v>
      </c>
      <c r="AA92" s="196">
        <v>1.43</v>
      </c>
      <c r="AB92" s="196">
        <v>0</v>
      </c>
      <c r="AC92" s="196">
        <v>3.88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17.600000000000001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13.83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18.350000000000001</v>
      </c>
      <c r="L93" s="196">
        <v>1.72</v>
      </c>
      <c r="M93" s="196">
        <v>2.29</v>
      </c>
      <c r="N93" s="196">
        <v>0.94</v>
      </c>
      <c r="O93" s="196">
        <v>2.64</v>
      </c>
      <c r="P93" s="196">
        <v>0.79</v>
      </c>
      <c r="Q93" s="196">
        <v>0.17</v>
      </c>
      <c r="R93" s="196">
        <v>0.67</v>
      </c>
      <c r="S93" s="196">
        <v>0.42</v>
      </c>
      <c r="T93" s="196">
        <v>0</v>
      </c>
      <c r="U93" s="196">
        <v>2.2400000000000002</v>
      </c>
      <c r="V93" s="196">
        <v>0.28999999999999998</v>
      </c>
      <c r="W93" s="196">
        <v>0.52</v>
      </c>
      <c r="X93" s="196">
        <v>2.33</v>
      </c>
      <c r="Y93" s="196">
        <v>0</v>
      </c>
      <c r="Z93" s="196">
        <v>3.76</v>
      </c>
      <c r="AA93" s="196">
        <v>1.43</v>
      </c>
      <c r="AB93" s="196">
        <v>0</v>
      </c>
      <c r="AC93" s="196">
        <v>3.88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17.600000000000001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13.83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18.350000000000001</v>
      </c>
      <c r="L94" s="196">
        <v>1.72</v>
      </c>
      <c r="M94" s="196">
        <v>2.29</v>
      </c>
      <c r="N94" s="196">
        <v>0.94</v>
      </c>
      <c r="O94" s="196">
        <v>2.64</v>
      </c>
      <c r="P94" s="196">
        <v>0.79</v>
      </c>
      <c r="Q94" s="196">
        <v>0.17</v>
      </c>
      <c r="R94" s="196">
        <v>0.2</v>
      </c>
      <c r="S94" s="196">
        <v>0.42</v>
      </c>
      <c r="T94" s="196">
        <v>0</v>
      </c>
      <c r="U94" s="196">
        <v>2.2400000000000002</v>
      </c>
      <c r="V94" s="196">
        <v>0.28000000000000003</v>
      </c>
      <c r="W94" s="196">
        <v>0.52</v>
      </c>
      <c r="X94" s="196">
        <v>2.33</v>
      </c>
      <c r="Y94" s="196">
        <v>0</v>
      </c>
      <c r="Z94" s="196">
        <v>3.76</v>
      </c>
      <c r="AA94" s="196">
        <v>1.43</v>
      </c>
      <c r="AB94" s="196">
        <v>0</v>
      </c>
      <c r="AC94" s="196">
        <v>3.88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17.600000000000001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13.83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46.9</v>
      </c>
      <c r="L95" s="196">
        <v>1.72</v>
      </c>
      <c r="M95" s="196">
        <v>2.29</v>
      </c>
      <c r="N95" s="196">
        <v>0.94</v>
      </c>
      <c r="O95" s="196">
        <v>2.64</v>
      </c>
      <c r="P95" s="196">
        <v>0.79</v>
      </c>
      <c r="Q95" s="196">
        <v>0.17</v>
      </c>
      <c r="R95" s="196">
        <v>0.67</v>
      </c>
      <c r="S95" s="196">
        <v>0.42</v>
      </c>
      <c r="T95" s="196">
        <v>0</v>
      </c>
      <c r="U95" s="196">
        <v>2.2400000000000002</v>
      </c>
      <c r="V95" s="196">
        <v>0.28000000000000003</v>
      </c>
      <c r="W95" s="196">
        <v>0.88</v>
      </c>
      <c r="X95" s="196">
        <v>2.33</v>
      </c>
      <c r="Y95" s="196">
        <v>0</v>
      </c>
      <c r="Z95" s="196">
        <v>3.76</v>
      </c>
      <c r="AA95" s="196">
        <v>1.43</v>
      </c>
      <c r="AB95" s="196">
        <v>0</v>
      </c>
      <c r="AC95" s="196">
        <v>3.88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17.600000000000001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13.83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75.819999999999993</v>
      </c>
      <c r="L96" s="196">
        <v>1.72</v>
      </c>
      <c r="M96" s="196">
        <v>2.29</v>
      </c>
      <c r="N96" s="196">
        <v>0.94</v>
      </c>
      <c r="O96" s="196">
        <v>2.64</v>
      </c>
      <c r="P96" s="196">
        <v>0.79</v>
      </c>
      <c r="Q96" s="196">
        <v>0.17</v>
      </c>
      <c r="R96" s="196">
        <v>0.67</v>
      </c>
      <c r="S96" s="196">
        <v>0.42</v>
      </c>
      <c r="T96" s="196">
        <v>0</v>
      </c>
      <c r="U96" s="196">
        <v>2.2400000000000002</v>
      </c>
      <c r="V96" s="196">
        <v>0.28999999999999998</v>
      </c>
      <c r="W96" s="196">
        <v>0.88</v>
      </c>
      <c r="X96" s="196">
        <v>2.33</v>
      </c>
      <c r="Y96" s="196">
        <v>0</v>
      </c>
      <c r="Z96" s="196">
        <v>3.76</v>
      </c>
      <c r="AA96" s="196">
        <v>1.43</v>
      </c>
      <c r="AB96" s="196">
        <v>0</v>
      </c>
      <c r="AC96" s="196">
        <v>6.81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17.600000000000001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13.83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124.02</v>
      </c>
      <c r="L97" s="196">
        <v>1.72</v>
      </c>
      <c r="M97" s="196">
        <v>2.29</v>
      </c>
      <c r="N97" s="196">
        <v>0.94</v>
      </c>
      <c r="O97" s="196">
        <v>2.64</v>
      </c>
      <c r="P97" s="196">
        <v>0.79</v>
      </c>
      <c r="Q97" s="196">
        <v>0.17</v>
      </c>
      <c r="R97" s="196">
        <v>0.67</v>
      </c>
      <c r="S97" s="196">
        <v>0.42</v>
      </c>
      <c r="T97" s="196">
        <v>0</v>
      </c>
      <c r="U97" s="196">
        <v>2.2400000000000002</v>
      </c>
      <c r="V97" s="196">
        <v>0.28999999999999998</v>
      </c>
      <c r="W97" s="196">
        <v>0.88</v>
      </c>
      <c r="X97" s="196">
        <v>2.33</v>
      </c>
      <c r="Y97" s="196">
        <v>0</v>
      </c>
      <c r="Z97" s="196">
        <v>3.76</v>
      </c>
      <c r="AA97" s="196">
        <v>1.43</v>
      </c>
      <c r="AB97" s="196">
        <v>0</v>
      </c>
      <c r="AC97" s="196">
        <v>6.81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17.600000000000001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13.83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172.22</v>
      </c>
      <c r="L98" s="196">
        <v>7.57</v>
      </c>
      <c r="M98" s="196">
        <v>2.29</v>
      </c>
      <c r="N98" s="196">
        <v>0.94</v>
      </c>
      <c r="O98" s="196">
        <v>2.64</v>
      </c>
      <c r="P98" s="196">
        <v>0.79</v>
      </c>
      <c r="Q98" s="196">
        <v>2.4300000000000002</v>
      </c>
      <c r="R98" s="196">
        <v>0.67</v>
      </c>
      <c r="S98" s="196">
        <v>7.74</v>
      </c>
      <c r="T98" s="196">
        <v>0</v>
      </c>
      <c r="U98" s="196">
        <v>2.2400000000000002</v>
      </c>
      <c r="V98" s="196">
        <v>0.28999999999999998</v>
      </c>
      <c r="W98" s="196">
        <v>0.88</v>
      </c>
      <c r="X98" s="196">
        <v>2.33</v>
      </c>
      <c r="Y98" s="196">
        <v>0</v>
      </c>
      <c r="Z98" s="196">
        <v>3.76</v>
      </c>
      <c r="AA98" s="196">
        <v>9.74</v>
      </c>
      <c r="AB98" s="196">
        <v>0</v>
      </c>
      <c r="AC98" s="196">
        <v>6.81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17.600000000000001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13.83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1.9571400000000045</v>
      </c>
      <c r="L99">
        <f t="shared" si="0"/>
        <v>7.7607500000000176E-2</v>
      </c>
      <c r="M99">
        <f t="shared" si="0"/>
        <v>5.4694999999999966E-2</v>
      </c>
      <c r="N99">
        <f t="shared" si="0"/>
        <v>2.2559999999999969E-2</v>
      </c>
      <c r="O99">
        <f t="shared" si="0"/>
        <v>6.3359999999999847E-2</v>
      </c>
      <c r="P99">
        <f t="shared" si="0"/>
        <v>2.0010000000000031E-2</v>
      </c>
      <c r="Q99">
        <f t="shared" si="0"/>
        <v>1.8075000000000039E-2</v>
      </c>
      <c r="R99">
        <f t="shared" si="0"/>
        <v>3.3614999999999992E-2</v>
      </c>
      <c r="S99">
        <f t="shared" si="0"/>
        <v>4.8474999999999789E-2</v>
      </c>
      <c r="T99">
        <f t="shared" si="0"/>
        <v>0</v>
      </c>
      <c r="U99">
        <f t="shared" si="0"/>
        <v>5.3760000000000065E-2</v>
      </c>
      <c r="V99">
        <f t="shared" si="0"/>
        <v>3.4519999999999988E-2</v>
      </c>
      <c r="W99">
        <f t="shared" si="0"/>
        <v>6.5302500000000194E-2</v>
      </c>
      <c r="X99">
        <f t="shared" si="0"/>
        <v>0.27075499999999997</v>
      </c>
      <c r="Y99">
        <f t="shared" si="0"/>
        <v>0</v>
      </c>
      <c r="Z99">
        <f t="shared" si="0"/>
        <v>0.42976750000000097</v>
      </c>
      <c r="AA99">
        <f t="shared" si="0"/>
        <v>0.17377249999999919</v>
      </c>
      <c r="AB99">
        <f t="shared" si="0"/>
        <v>0</v>
      </c>
      <c r="AC99">
        <f t="shared" si="0"/>
        <v>3.8517499999999982E-2</v>
      </c>
      <c r="AD99">
        <f t="shared" si="0"/>
        <v>0.24899000000000032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0.17763000000000009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6.7102499999999982E-2</v>
      </c>
      <c r="AQ99">
        <f t="shared" ref="AQ99:AX99" si="1">SUM(AQ3:AQ98)/4000</f>
        <v>0</v>
      </c>
      <c r="AR99">
        <f t="shared" si="1"/>
        <v>0.33059999999999978</v>
      </c>
      <c r="AS99">
        <f t="shared" si="1"/>
        <v>0.7507200000000005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87.04</v>
      </c>
      <c r="L3" s="196">
        <v>44.99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0.77</v>
      </c>
      <c r="R3" s="196">
        <v>3.71</v>
      </c>
      <c r="S3" s="196">
        <v>3.08</v>
      </c>
      <c r="T3" s="196">
        <v>0</v>
      </c>
      <c r="U3" s="196">
        <v>11.92</v>
      </c>
      <c r="V3" s="196">
        <v>2.25</v>
      </c>
      <c r="W3" s="196">
        <v>0.32</v>
      </c>
      <c r="X3" s="196">
        <v>0</v>
      </c>
      <c r="Y3" s="196">
        <v>0</v>
      </c>
      <c r="Z3" s="196">
        <v>2.54</v>
      </c>
      <c r="AA3" s="196">
        <v>12.3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227.25</v>
      </c>
      <c r="AP3" s="196">
        <v>6.75</v>
      </c>
      <c r="AQ3" s="196">
        <v>0</v>
      </c>
      <c r="AR3" s="196">
        <v>8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87.04</v>
      </c>
      <c r="L4" s="196">
        <v>44.99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0.84</v>
      </c>
      <c r="R4" s="196">
        <v>3.71</v>
      </c>
      <c r="S4" s="196">
        <v>3.81</v>
      </c>
      <c r="T4" s="196">
        <v>0</v>
      </c>
      <c r="U4" s="196">
        <v>11.92</v>
      </c>
      <c r="V4" s="196">
        <v>4.29</v>
      </c>
      <c r="W4" s="196">
        <v>0.32</v>
      </c>
      <c r="X4" s="196">
        <v>1.35</v>
      </c>
      <c r="Y4" s="196">
        <v>0</v>
      </c>
      <c r="Z4" s="196">
        <v>2.5499999999999998</v>
      </c>
      <c r="AA4" s="196">
        <v>12.3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227.25</v>
      </c>
      <c r="AP4" s="196">
        <v>6.75</v>
      </c>
      <c r="AQ4" s="196">
        <v>0</v>
      </c>
      <c r="AR4" s="196">
        <v>8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87.04</v>
      </c>
      <c r="L5" s="196">
        <v>44.99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1.31</v>
      </c>
      <c r="R5" s="196">
        <v>0</v>
      </c>
      <c r="S5" s="196">
        <v>2.62</v>
      </c>
      <c r="T5" s="196">
        <v>0</v>
      </c>
      <c r="U5" s="196">
        <v>11.92</v>
      </c>
      <c r="V5" s="196">
        <v>4.6100000000000003</v>
      </c>
      <c r="W5" s="196">
        <v>0.32</v>
      </c>
      <c r="X5" s="196">
        <v>1.35</v>
      </c>
      <c r="Y5" s="196">
        <v>0</v>
      </c>
      <c r="Z5" s="196">
        <v>2.5499999999999998</v>
      </c>
      <c r="AA5" s="196">
        <v>12.3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227.25</v>
      </c>
      <c r="AP5" s="196">
        <v>6.75</v>
      </c>
      <c r="AQ5" s="196">
        <v>0</v>
      </c>
      <c r="AR5" s="196">
        <v>8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87.04</v>
      </c>
      <c r="L6" s="196">
        <v>44.99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0.1</v>
      </c>
      <c r="R6" s="196">
        <v>0</v>
      </c>
      <c r="S6" s="196">
        <v>0.24</v>
      </c>
      <c r="T6" s="196">
        <v>0</v>
      </c>
      <c r="U6" s="196">
        <v>11.92</v>
      </c>
      <c r="V6" s="196">
        <v>4.6100000000000003</v>
      </c>
      <c r="W6" s="196">
        <v>0.32</v>
      </c>
      <c r="X6" s="196">
        <v>1.35</v>
      </c>
      <c r="Y6" s="196">
        <v>0</v>
      </c>
      <c r="Z6" s="196">
        <v>2.5499999999999998</v>
      </c>
      <c r="AA6" s="196">
        <v>12.3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227.25</v>
      </c>
      <c r="AP6" s="196">
        <v>6.75</v>
      </c>
      <c r="AQ6" s="196">
        <v>0</v>
      </c>
      <c r="AR6" s="196">
        <v>8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87.04</v>
      </c>
      <c r="L7" s="196">
        <v>32.450000000000003</v>
      </c>
      <c r="M7" s="196">
        <v>0</v>
      </c>
      <c r="N7" s="196">
        <v>0.54</v>
      </c>
      <c r="O7" s="196">
        <v>1.82</v>
      </c>
      <c r="P7" s="196">
        <v>2.2400000000000002</v>
      </c>
      <c r="Q7" s="196">
        <v>0.1</v>
      </c>
      <c r="R7" s="196">
        <v>0</v>
      </c>
      <c r="S7" s="196">
        <v>1.88</v>
      </c>
      <c r="T7" s="196">
        <v>0</v>
      </c>
      <c r="U7" s="196">
        <v>11.92</v>
      </c>
      <c r="V7" s="196">
        <v>4.6100000000000003</v>
      </c>
      <c r="W7" s="196">
        <v>0.32</v>
      </c>
      <c r="X7" s="196">
        <v>1.35</v>
      </c>
      <c r="Y7" s="196">
        <v>0</v>
      </c>
      <c r="Z7" s="196">
        <v>2.5499999999999998</v>
      </c>
      <c r="AA7" s="196">
        <v>12.3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9.67</v>
      </c>
      <c r="AL7" s="196">
        <v>0</v>
      </c>
      <c r="AM7" s="196">
        <v>0</v>
      </c>
      <c r="AN7" s="196">
        <v>0</v>
      </c>
      <c r="AO7" s="196">
        <v>227.25</v>
      </c>
      <c r="AP7" s="196">
        <v>6.75</v>
      </c>
      <c r="AQ7" s="196">
        <v>0</v>
      </c>
      <c r="AR7" s="196">
        <v>8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87.04</v>
      </c>
      <c r="L8" s="196">
        <v>32.450000000000003</v>
      </c>
      <c r="M8" s="196">
        <v>0</v>
      </c>
      <c r="N8" s="196">
        <v>0.54</v>
      </c>
      <c r="O8" s="196">
        <v>1.82</v>
      </c>
      <c r="P8" s="196">
        <v>2.2400000000000002</v>
      </c>
      <c r="Q8" s="196">
        <v>0.84</v>
      </c>
      <c r="R8" s="196">
        <v>0.44</v>
      </c>
      <c r="S8" s="196">
        <v>3.81</v>
      </c>
      <c r="T8" s="196">
        <v>0</v>
      </c>
      <c r="U8" s="196">
        <v>11.92</v>
      </c>
      <c r="V8" s="196">
        <v>4.6100000000000003</v>
      </c>
      <c r="W8" s="196">
        <v>0.32</v>
      </c>
      <c r="X8" s="196">
        <v>1.35</v>
      </c>
      <c r="Y8" s="196">
        <v>0</v>
      </c>
      <c r="Z8" s="196">
        <v>2.5499999999999998</v>
      </c>
      <c r="AA8" s="196">
        <v>12.3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9.67</v>
      </c>
      <c r="AL8" s="196">
        <v>0</v>
      </c>
      <c r="AM8" s="196">
        <v>0</v>
      </c>
      <c r="AN8" s="196">
        <v>0</v>
      </c>
      <c r="AO8" s="196">
        <v>227.25</v>
      </c>
      <c r="AP8" s="196">
        <v>6.75</v>
      </c>
      <c r="AQ8" s="196">
        <v>0</v>
      </c>
      <c r="AR8" s="196">
        <v>8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87.04</v>
      </c>
      <c r="L9" s="196">
        <v>32.450000000000003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0.84</v>
      </c>
      <c r="R9" s="196">
        <v>0.44</v>
      </c>
      <c r="S9" s="196">
        <v>3.81</v>
      </c>
      <c r="T9" s="196">
        <v>0</v>
      </c>
      <c r="U9" s="196">
        <v>11.92</v>
      </c>
      <c r="V9" s="196">
        <v>4.6100000000000003</v>
      </c>
      <c r="W9" s="196">
        <v>0.32</v>
      </c>
      <c r="X9" s="196">
        <v>1.35</v>
      </c>
      <c r="Y9" s="196">
        <v>0</v>
      </c>
      <c r="Z9" s="196">
        <v>2.5499999999999998</v>
      </c>
      <c r="AA9" s="196">
        <v>12.3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9.67</v>
      </c>
      <c r="AL9" s="196">
        <v>0</v>
      </c>
      <c r="AM9" s="196">
        <v>0</v>
      </c>
      <c r="AN9" s="196">
        <v>0</v>
      </c>
      <c r="AO9" s="196">
        <v>227.25</v>
      </c>
      <c r="AP9" s="196">
        <v>6.75</v>
      </c>
      <c r="AQ9" s="196">
        <v>0</v>
      </c>
      <c r="AR9" s="196">
        <v>8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87.04</v>
      </c>
      <c r="L10" s="196">
        <v>32.450000000000003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0.84</v>
      </c>
      <c r="R10" s="196">
        <v>0.44</v>
      </c>
      <c r="S10" s="196">
        <v>3.81</v>
      </c>
      <c r="T10" s="196">
        <v>0</v>
      </c>
      <c r="U10" s="196">
        <v>11.92</v>
      </c>
      <c r="V10" s="196">
        <v>4.6100000000000003</v>
      </c>
      <c r="W10" s="196">
        <v>0.32</v>
      </c>
      <c r="X10" s="196">
        <v>1.35</v>
      </c>
      <c r="Y10" s="196">
        <v>0</v>
      </c>
      <c r="Z10" s="196">
        <v>2.5499999999999998</v>
      </c>
      <c r="AA10" s="196">
        <v>12.3</v>
      </c>
      <c r="AB10" s="196">
        <v>0</v>
      </c>
      <c r="AC10" s="196">
        <v>1.94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9.67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6.75</v>
      </c>
      <c r="AQ10" s="196">
        <v>0</v>
      </c>
      <c r="AR10" s="196">
        <v>8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87.04</v>
      </c>
      <c r="L11" s="196">
        <v>32.450000000000003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0.84</v>
      </c>
      <c r="R11" s="196">
        <v>0.44</v>
      </c>
      <c r="S11" s="196">
        <v>3.81</v>
      </c>
      <c r="T11" s="196">
        <v>0</v>
      </c>
      <c r="U11" s="196">
        <v>11.92</v>
      </c>
      <c r="V11" s="196">
        <v>4.6100000000000003</v>
      </c>
      <c r="W11" s="196">
        <v>0.32</v>
      </c>
      <c r="X11" s="196">
        <v>1.35</v>
      </c>
      <c r="Y11" s="196">
        <v>0</v>
      </c>
      <c r="Z11" s="196">
        <v>2.5499999999999998</v>
      </c>
      <c r="AA11" s="196">
        <v>12.3</v>
      </c>
      <c r="AB11" s="196">
        <v>0</v>
      </c>
      <c r="AC11" s="196">
        <v>1.94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9.67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6.75</v>
      </c>
      <c r="AQ11" s="196">
        <v>0</v>
      </c>
      <c r="AR11" s="196">
        <v>8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87.04</v>
      </c>
      <c r="L12" s="196">
        <v>32.450000000000003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0.84</v>
      </c>
      <c r="R12" s="196">
        <v>0.44</v>
      </c>
      <c r="S12" s="196">
        <v>3.81</v>
      </c>
      <c r="T12" s="196">
        <v>0</v>
      </c>
      <c r="U12" s="196">
        <v>11.92</v>
      </c>
      <c r="V12" s="196">
        <v>4.6100000000000003</v>
      </c>
      <c r="W12" s="196">
        <v>0.32</v>
      </c>
      <c r="X12" s="196">
        <v>1.35</v>
      </c>
      <c r="Y12" s="196">
        <v>0</v>
      </c>
      <c r="Z12" s="196">
        <v>2.5499999999999998</v>
      </c>
      <c r="AA12" s="196">
        <v>12.3</v>
      </c>
      <c r="AB12" s="196">
        <v>0</v>
      </c>
      <c r="AC12" s="196">
        <v>1.69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9.67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6.75</v>
      </c>
      <c r="AQ12" s="196">
        <v>0</v>
      </c>
      <c r="AR12" s="196">
        <v>8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87.04</v>
      </c>
      <c r="L13" s="196">
        <v>33.630000000000003</v>
      </c>
      <c r="M13" s="196">
        <v>0</v>
      </c>
      <c r="N13" s="196">
        <v>0.54</v>
      </c>
      <c r="O13" s="196">
        <v>1.82</v>
      </c>
      <c r="P13" s="196">
        <v>2.2400000000000002</v>
      </c>
      <c r="Q13" s="196">
        <v>0.84</v>
      </c>
      <c r="R13" s="196">
        <v>0.61</v>
      </c>
      <c r="S13" s="196">
        <v>3.81</v>
      </c>
      <c r="T13" s="196">
        <v>0</v>
      </c>
      <c r="U13" s="196">
        <v>11.92</v>
      </c>
      <c r="V13" s="196">
        <v>4.6100000000000003</v>
      </c>
      <c r="W13" s="196">
        <v>4.0199999999999996</v>
      </c>
      <c r="X13" s="196">
        <v>21.08</v>
      </c>
      <c r="Y13" s="196">
        <v>0</v>
      </c>
      <c r="Z13" s="196">
        <v>3.89</v>
      </c>
      <c r="AA13" s="196">
        <v>12.56</v>
      </c>
      <c r="AB13" s="196">
        <v>0</v>
      </c>
      <c r="AC13" s="196">
        <v>0</v>
      </c>
      <c r="AD13" s="196">
        <v>7.6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9.67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6.75</v>
      </c>
      <c r="AQ13" s="196">
        <v>0</v>
      </c>
      <c r="AR13" s="196">
        <v>8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87.04</v>
      </c>
      <c r="L14" s="196">
        <v>33.630000000000003</v>
      </c>
      <c r="M14" s="196">
        <v>0</v>
      </c>
      <c r="N14" s="196">
        <v>0.54</v>
      </c>
      <c r="O14" s="196">
        <v>1.82</v>
      </c>
      <c r="P14" s="196">
        <v>2.2400000000000002</v>
      </c>
      <c r="Q14" s="196">
        <v>0.84</v>
      </c>
      <c r="R14" s="196">
        <v>0.61</v>
      </c>
      <c r="S14" s="196">
        <v>3.81</v>
      </c>
      <c r="T14" s="196">
        <v>0</v>
      </c>
      <c r="U14" s="196">
        <v>11.92</v>
      </c>
      <c r="V14" s="196">
        <v>4.6100000000000003</v>
      </c>
      <c r="W14" s="196">
        <v>4.0199999999999996</v>
      </c>
      <c r="X14" s="196">
        <v>20.74</v>
      </c>
      <c r="Y14" s="196">
        <v>0</v>
      </c>
      <c r="Z14" s="196">
        <v>19.03</v>
      </c>
      <c r="AA14" s="196">
        <v>12.56</v>
      </c>
      <c r="AB14" s="196">
        <v>0</v>
      </c>
      <c r="AC14" s="196">
        <v>0</v>
      </c>
      <c r="AD14" s="196">
        <v>7.6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9.67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6.75</v>
      </c>
      <c r="AQ14" s="196">
        <v>0</v>
      </c>
      <c r="AR14" s="196">
        <v>8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87.04</v>
      </c>
      <c r="L15" s="196">
        <v>33.630000000000003</v>
      </c>
      <c r="M15" s="196">
        <v>0</v>
      </c>
      <c r="N15" s="196">
        <v>0.54</v>
      </c>
      <c r="O15" s="196">
        <v>1.82</v>
      </c>
      <c r="P15" s="196">
        <v>2.2400000000000002</v>
      </c>
      <c r="Q15" s="196">
        <v>0.84</v>
      </c>
      <c r="R15" s="196">
        <v>0.61</v>
      </c>
      <c r="S15" s="196">
        <v>3.81</v>
      </c>
      <c r="T15" s="196">
        <v>0</v>
      </c>
      <c r="U15" s="196">
        <v>11.92</v>
      </c>
      <c r="V15" s="196">
        <v>4.6100000000000003</v>
      </c>
      <c r="W15" s="196">
        <v>4.0199999999999996</v>
      </c>
      <c r="X15" s="196">
        <v>20.74</v>
      </c>
      <c r="Y15" s="196">
        <v>0</v>
      </c>
      <c r="Z15" s="196">
        <v>32.119999999999997</v>
      </c>
      <c r="AA15" s="196">
        <v>12.68</v>
      </c>
      <c r="AB15" s="196">
        <v>0</v>
      </c>
      <c r="AC15" s="196">
        <v>0</v>
      </c>
      <c r="AD15" s="196">
        <v>7.6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9.67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8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87.04</v>
      </c>
      <c r="L16" s="196">
        <v>33.630000000000003</v>
      </c>
      <c r="M16" s="196">
        <v>0</v>
      </c>
      <c r="N16" s="196">
        <v>0.54</v>
      </c>
      <c r="O16" s="196">
        <v>1.82</v>
      </c>
      <c r="P16" s="196">
        <v>2.2400000000000002</v>
      </c>
      <c r="Q16" s="196">
        <v>0.84</v>
      </c>
      <c r="R16" s="196">
        <v>0.61</v>
      </c>
      <c r="S16" s="196">
        <v>3.81</v>
      </c>
      <c r="T16" s="196">
        <v>0</v>
      </c>
      <c r="U16" s="196">
        <v>11.92</v>
      </c>
      <c r="V16" s="196">
        <v>4.6100000000000003</v>
      </c>
      <c r="W16" s="196">
        <v>4.0199999999999996</v>
      </c>
      <c r="X16" s="196">
        <v>20.74</v>
      </c>
      <c r="Y16" s="196">
        <v>0</v>
      </c>
      <c r="Z16" s="196">
        <v>27.3</v>
      </c>
      <c r="AA16" s="196">
        <v>12.68</v>
      </c>
      <c r="AB16" s="196">
        <v>0</v>
      </c>
      <c r="AC16" s="196">
        <v>0</v>
      </c>
      <c r="AD16" s="196">
        <v>7.6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9.67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8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87.04</v>
      </c>
      <c r="L17" s="196">
        <v>33.630000000000003</v>
      </c>
      <c r="M17" s="196">
        <v>0</v>
      </c>
      <c r="N17" s="196">
        <v>0.54</v>
      </c>
      <c r="O17" s="196">
        <v>1.82</v>
      </c>
      <c r="P17" s="196">
        <v>2.2400000000000002</v>
      </c>
      <c r="Q17" s="196">
        <v>0.84</v>
      </c>
      <c r="R17" s="196">
        <v>0.61</v>
      </c>
      <c r="S17" s="196">
        <v>3.81</v>
      </c>
      <c r="T17" s="196">
        <v>0</v>
      </c>
      <c r="U17" s="196">
        <v>11.92</v>
      </c>
      <c r="V17" s="196">
        <v>4.6100000000000003</v>
      </c>
      <c r="W17" s="196">
        <v>4.0199999999999996</v>
      </c>
      <c r="X17" s="196">
        <v>20.74</v>
      </c>
      <c r="Y17" s="196">
        <v>0</v>
      </c>
      <c r="Z17" s="196">
        <v>37.909999999999997</v>
      </c>
      <c r="AA17" s="196">
        <v>12.68</v>
      </c>
      <c r="AB17" s="196">
        <v>0</v>
      </c>
      <c r="AC17" s="196">
        <v>0</v>
      </c>
      <c r="AD17" s="196">
        <v>9.1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9.67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8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87.04</v>
      </c>
      <c r="L18" s="196">
        <v>33.630000000000003</v>
      </c>
      <c r="M18" s="196">
        <v>0</v>
      </c>
      <c r="N18" s="196">
        <v>0.54</v>
      </c>
      <c r="O18" s="196">
        <v>1.82</v>
      </c>
      <c r="P18" s="196">
        <v>2.2400000000000002</v>
      </c>
      <c r="Q18" s="196">
        <v>0.84</v>
      </c>
      <c r="R18" s="196">
        <v>0.61</v>
      </c>
      <c r="S18" s="196">
        <v>3.81</v>
      </c>
      <c r="T18" s="196">
        <v>0</v>
      </c>
      <c r="U18" s="196">
        <v>11.92</v>
      </c>
      <c r="V18" s="196">
        <v>4.6100000000000003</v>
      </c>
      <c r="W18" s="196">
        <v>4.0199999999999996</v>
      </c>
      <c r="X18" s="196">
        <v>20.74</v>
      </c>
      <c r="Y18" s="196">
        <v>0</v>
      </c>
      <c r="Z18" s="196">
        <v>37.909999999999997</v>
      </c>
      <c r="AA18" s="196">
        <v>12.68</v>
      </c>
      <c r="AB18" s="196">
        <v>0</v>
      </c>
      <c r="AC18" s="196">
        <v>0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9.67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8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87.04</v>
      </c>
      <c r="L19" s="196">
        <v>33.630000000000003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0.91</v>
      </c>
      <c r="R19" s="196">
        <v>0.88</v>
      </c>
      <c r="S19" s="196">
        <v>3.98</v>
      </c>
      <c r="T19" s="196">
        <v>0</v>
      </c>
      <c r="U19" s="196">
        <v>11.92</v>
      </c>
      <c r="V19" s="196">
        <v>4.6100000000000003</v>
      </c>
      <c r="W19" s="196">
        <v>4.0199999999999996</v>
      </c>
      <c r="X19" s="196">
        <v>20.74</v>
      </c>
      <c r="Y19" s="196">
        <v>0</v>
      </c>
      <c r="Z19" s="196">
        <v>37.909999999999997</v>
      </c>
      <c r="AA19" s="196">
        <v>12.68</v>
      </c>
      <c r="AB19" s="196">
        <v>0</v>
      </c>
      <c r="AC19" s="196">
        <v>0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9.67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6.75</v>
      </c>
      <c r="AQ19" s="196">
        <v>0</v>
      </c>
      <c r="AR19" s="196">
        <v>8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87.04</v>
      </c>
      <c r="L20" s="196">
        <v>33.630000000000003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0.91</v>
      </c>
      <c r="R20" s="196">
        <v>0.88</v>
      </c>
      <c r="S20" s="196">
        <v>3.98</v>
      </c>
      <c r="T20" s="196">
        <v>0</v>
      </c>
      <c r="U20" s="196">
        <v>11.92</v>
      </c>
      <c r="V20" s="196">
        <v>4.6100000000000003</v>
      </c>
      <c r="W20" s="196">
        <v>4.0199999999999996</v>
      </c>
      <c r="X20" s="196">
        <v>20.74</v>
      </c>
      <c r="Y20" s="196">
        <v>0</v>
      </c>
      <c r="Z20" s="196">
        <v>37.909999999999997</v>
      </c>
      <c r="AA20" s="196">
        <v>12.68</v>
      </c>
      <c r="AB20" s="196">
        <v>0</v>
      </c>
      <c r="AC20" s="196">
        <v>0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9.67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6.75</v>
      </c>
      <c r="AQ20" s="196">
        <v>0</v>
      </c>
      <c r="AR20" s="196">
        <v>8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87.04</v>
      </c>
      <c r="L21" s="196">
        <v>33.630000000000003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0.91</v>
      </c>
      <c r="R21" s="196">
        <v>0.88</v>
      </c>
      <c r="S21" s="196">
        <v>3.98</v>
      </c>
      <c r="T21" s="196">
        <v>0</v>
      </c>
      <c r="U21" s="196">
        <v>11.92</v>
      </c>
      <c r="V21" s="196">
        <v>4.6100000000000003</v>
      </c>
      <c r="W21" s="196">
        <v>4.0199999999999996</v>
      </c>
      <c r="X21" s="196">
        <v>20.74</v>
      </c>
      <c r="Y21" s="196">
        <v>0</v>
      </c>
      <c r="Z21" s="196">
        <v>37.909999999999997</v>
      </c>
      <c r="AA21" s="196">
        <v>12.68</v>
      </c>
      <c r="AB21" s="196">
        <v>0</v>
      </c>
      <c r="AC21" s="196">
        <v>0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9.67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6.75</v>
      </c>
      <c r="AQ21" s="196">
        <v>0</v>
      </c>
      <c r="AR21" s="196">
        <v>8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87.04</v>
      </c>
      <c r="L22" s="196">
        <v>33.630000000000003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0.91</v>
      </c>
      <c r="R22" s="196">
        <v>0.88</v>
      </c>
      <c r="S22" s="196">
        <v>3.98</v>
      </c>
      <c r="T22" s="196">
        <v>0</v>
      </c>
      <c r="U22" s="196">
        <v>11.92</v>
      </c>
      <c r="V22" s="196">
        <v>4.6100000000000003</v>
      </c>
      <c r="W22" s="196">
        <v>4.0199999999999996</v>
      </c>
      <c r="X22" s="196">
        <v>20.74</v>
      </c>
      <c r="Y22" s="196">
        <v>0</v>
      </c>
      <c r="Z22" s="196">
        <v>37.909999999999997</v>
      </c>
      <c r="AA22" s="196">
        <v>12.68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9.67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8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87.04</v>
      </c>
      <c r="L23" s="196">
        <v>33.630000000000003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0.91</v>
      </c>
      <c r="R23" s="196">
        <v>0.88</v>
      </c>
      <c r="S23" s="196">
        <v>3.98</v>
      </c>
      <c r="T23" s="196">
        <v>0</v>
      </c>
      <c r="U23" s="196">
        <v>11.92</v>
      </c>
      <c r="V23" s="196">
        <v>4.6100000000000003</v>
      </c>
      <c r="W23" s="196">
        <v>4.0199999999999996</v>
      </c>
      <c r="X23" s="196">
        <v>20.74</v>
      </c>
      <c r="Y23" s="196">
        <v>0</v>
      </c>
      <c r="Z23" s="196">
        <v>37.909999999999997</v>
      </c>
      <c r="AA23" s="196">
        <v>12.68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9.67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6.75</v>
      </c>
      <c r="AQ23" s="196">
        <v>0</v>
      </c>
      <c r="AR23" s="196">
        <v>8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87.04</v>
      </c>
      <c r="L24" s="196">
        <v>33.630000000000003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0.91</v>
      </c>
      <c r="R24" s="196">
        <v>0.88</v>
      </c>
      <c r="S24" s="196">
        <v>3.98</v>
      </c>
      <c r="T24" s="196">
        <v>0</v>
      </c>
      <c r="U24" s="196">
        <v>11.92</v>
      </c>
      <c r="V24" s="196">
        <v>4.6100000000000003</v>
      </c>
      <c r="W24" s="196">
        <v>4.0199999999999996</v>
      </c>
      <c r="X24" s="196">
        <v>20.75</v>
      </c>
      <c r="Y24" s="196">
        <v>0</v>
      </c>
      <c r="Z24" s="196">
        <v>37.909999999999997</v>
      </c>
      <c r="AA24" s="196">
        <v>12.68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9.67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6.75</v>
      </c>
      <c r="AQ24" s="196">
        <v>0</v>
      </c>
      <c r="AR24" s="196">
        <v>8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87.04</v>
      </c>
      <c r="L25" s="196">
        <v>33.630000000000003</v>
      </c>
      <c r="M25" s="196">
        <v>0</v>
      </c>
      <c r="N25" s="196">
        <v>0.54</v>
      </c>
      <c r="O25" s="196">
        <v>1.82</v>
      </c>
      <c r="P25" s="196">
        <v>2.2400000000000002</v>
      </c>
      <c r="Q25" s="196">
        <v>0.91</v>
      </c>
      <c r="R25" s="196">
        <v>0.88</v>
      </c>
      <c r="S25" s="196">
        <v>3.98</v>
      </c>
      <c r="T25" s="196">
        <v>0</v>
      </c>
      <c r="U25" s="196">
        <v>11.92</v>
      </c>
      <c r="V25" s="196">
        <v>4.6100000000000003</v>
      </c>
      <c r="W25" s="196">
        <v>4.0199999999999996</v>
      </c>
      <c r="X25" s="196">
        <v>20.75</v>
      </c>
      <c r="Y25" s="196">
        <v>0</v>
      </c>
      <c r="Z25" s="196">
        <v>37.9</v>
      </c>
      <c r="AA25" s="196">
        <v>12.68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9.67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6.75</v>
      </c>
      <c r="AQ25" s="196">
        <v>0</v>
      </c>
      <c r="AR25" s="196">
        <v>8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87.04</v>
      </c>
      <c r="L26" s="196">
        <v>33.630000000000003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0.91</v>
      </c>
      <c r="R26" s="196">
        <v>1.73</v>
      </c>
      <c r="S26" s="196">
        <v>3.98</v>
      </c>
      <c r="T26" s="196">
        <v>0</v>
      </c>
      <c r="U26" s="196">
        <v>11.92</v>
      </c>
      <c r="V26" s="196">
        <v>0.28000000000000003</v>
      </c>
      <c r="W26" s="196">
        <v>0.32</v>
      </c>
      <c r="X26" s="196">
        <v>1.35</v>
      </c>
      <c r="Y26" s="196">
        <v>0</v>
      </c>
      <c r="Z26" s="196">
        <v>4.74</v>
      </c>
      <c r="AA26" s="196">
        <v>12.68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9.67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6.75</v>
      </c>
      <c r="AQ26" s="196">
        <v>0</v>
      </c>
      <c r="AR26" s="196">
        <v>8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87.87</v>
      </c>
      <c r="L27" s="196">
        <v>33.630000000000003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1.64</v>
      </c>
      <c r="R27" s="196">
        <v>1.04</v>
      </c>
      <c r="S27" s="196">
        <v>4.58</v>
      </c>
      <c r="T27" s="196">
        <v>0</v>
      </c>
      <c r="U27" s="196">
        <v>11.92</v>
      </c>
      <c r="V27" s="196">
        <v>0.16</v>
      </c>
      <c r="W27" s="196">
        <v>0.32</v>
      </c>
      <c r="X27" s="196">
        <v>1.35</v>
      </c>
      <c r="Y27" s="196">
        <v>0</v>
      </c>
      <c r="Z27" s="196">
        <v>5.72</v>
      </c>
      <c r="AA27" s="196">
        <v>12.69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11.61</v>
      </c>
      <c r="AL27" s="196">
        <v>0</v>
      </c>
      <c r="AM27" s="196">
        <v>0</v>
      </c>
      <c r="AN27" s="196">
        <v>0</v>
      </c>
      <c r="AO27" s="196">
        <v>227.25</v>
      </c>
      <c r="AP27" s="196">
        <v>6.75</v>
      </c>
      <c r="AQ27" s="196">
        <v>0</v>
      </c>
      <c r="AR27" s="196">
        <v>8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87.04</v>
      </c>
      <c r="L28" s="196">
        <v>33.630000000000003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0.92</v>
      </c>
      <c r="R28" s="196">
        <v>1.89</v>
      </c>
      <c r="S28" s="196">
        <v>4</v>
      </c>
      <c r="T28" s="196">
        <v>0</v>
      </c>
      <c r="U28" s="196">
        <v>11.92</v>
      </c>
      <c r="V28" s="196">
        <v>0.17</v>
      </c>
      <c r="W28" s="196">
        <v>0.32</v>
      </c>
      <c r="X28" s="196">
        <v>1.35</v>
      </c>
      <c r="Y28" s="196">
        <v>0</v>
      </c>
      <c r="Z28" s="196">
        <v>2.54</v>
      </c>
      <c r="AA28" s="196">
        <v>12.69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11.61</v>
      </c>
      <c r="AL28" s="196">
        <v>0</v>
      </c>
      <c r="AM28" s="196">
        <v>0</v>
      </c>
      <c r="AN28" s="196">
        <v>0</v>
      </c>
      <c r="AO28" s="196">
        <v>227.25</v>
      </c>
      <c r="AP28" s="196">
        <v>6.75</v>
      </c>
      <c r="AQ28" s="196">
        <v>0</v>
      </c>
      <c r="AR28" s="196">
        <v>8</v>
      </c>
      <c r="AS28" s="196">
        <v>18.149999999999999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87.04</v>
      </c>
      <c r="L29" s="196">
        <v>2.35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0.92</v>
      </c>
      <c r="R29" s="196">
        <v>1.89</v>
      </c>
      <c r="S29" s="196">
        <v>4</v>
      </c>
      <c r="T29" s="196">
        <v>0</v>
      </c>
      <c r="U29" s="196">
        <v>11.92</v>
      </c>
      <c r="V29" s="196">
        <v>0.17</v>
      </c>
      <c r="W29" s="196">
        <v>0.32</v>
      </c>
      <c r="X29" s="196">
        <v>1.35</v>
      </c>
      <c r="Y29" s="196">
        <v>0</v>
      </c>
      <c r="Z29" s="196">
        <v>2.54</v>
      </c>
      <c r="AA29" s="196">
        <v>0.83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6.75</v>
      </c>
      <c r="AQ29" s="196">
        <v>0</v>
      </c>
      <c r="AR29" s="196">
        <v>8</v>
      </c>
      <c r="AS29" s="196">
        <v>18.149999999999999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87.04</v>
      </c>
      <c r="L30" s="196">
        <v>2.35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0.92</v>
      </c>
      <c r="R30" s="196">
        <v>2.8</v>
      </c>
      <c r="S30" s="196">
        <v>4</v>
      </c>
      <c r="T30" s="196">
        <v>0</v>
      </c>
      <c r="U30" s="196">
        <v>11.92</v>
      </c>
      <c r="V30" s="196">
        <v>0.17</v>
      </c>
      <c r="W30" s="196">
        <v>0.32</v>
      </c>
      <c r="X30" s="196">
        <v>1.35</v>
      </c>
      <c r="Y30" s="196">
        <v>0</v>
      </c>
      <c r="Z30" s="196">
        <v>2.54</v>
      </c>
      <c r="AA30" s="196">
        <v>0.83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6.75</v>
      </c>
      <c r="AQ30" s="196">
        <v>0</v>
      </c>
      <c r="AR30" s="196">
        <v>8</v>
      </c>
      <c r="AS30" s="196">
        <v>18.149999999999999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87.04</v>
      </c>
      <c r="L31" s="196">
        <v>2.35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0.92</v>
      </c>
      <c r="R31" s="196">
        <v>2.75</v>
      </c>
      <c r="S31" s="196">
        <v>4</v>
      </c>
      <c r="T31" s="196">
        <v>0</v>
      </c>
      <c r="U31" s="196">
        <v>11.92</v>
      </c>
      <c r="V31" s="196">
        <v>0.17</v>
      </c>
      <c r="W31" s="196">
        <v>0.32</v>
      </c>
      <c r="X31" s="196">
        <v>1.35</v>
      </c>
      <c r="Y31" s="196">
        <v>0</v>
      </c>
      <c r="Z31" s="196">
        <v>2.54</v>
      </c>
      <c r="AA31" s="196">
        <v>0.83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</v>
      </c>
      <c r="AS31" s="196">
        <v>18.149999999999999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10.46</v>
      </c>
      <c r="L32" s="196">
        <v>2.68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</v>
      </c>
      <c r="R32" s="196">
        <v>3.66</v>
      </c>
      <c r="S32" s="196">
        <v>0.25</v>
      </c>
      <c r="T32" s="196">
        <v>0</v>
      </c>
      <c r="U32" s="196">
        <v>11.92</v>
      </c>
      <c r="V32" s="196">
        <v>0.17</v>
      </c>
      <c r="W32" s="196">
        <v>0.32</v>
      </c>
      <c r="X32" s="196">
        <v>1.35</v>
      </c>
      <c r="Y32" s="196">
        <v>0</v>
      </c>
      <c r="Z32" s="196">
        <v>2.54</v>
      </c>
      <c r="AA32" s="196">
        <v>0.83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</v>
      </c>
      <c r="AS32" s="196">
        <v>18.149999999999999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3.6</v>
      </c>
      <c r="S33" s="196">
        <v>0.24</v>
      </c>
      <c r="T33" s="196">
        <v>0</v>
      </c>
      <c r="U33" s="196">
        <v>11.92</v>
      </c>
      <c r="V33" s="196">
        <v>0.17</v>
      </c>
      <c r="W33" s="196">
        <v>0.32</v>
      </c>
      <c r="X33" s="196">
        <v>1.35</v>
      </c>
      <c r="Y33" s="196">
        <v>0</v>
      </c>
      <c r="Z33" s="196">
        <v>2.54</v>
      </c>
      <c r="AA33" s="196">
        <v>0.83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</v>
      </c>
      <c r="AS33" s="196">
        <v>18.149999999999999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4.45</v>
      </c>
      <c r="S34" s="196">
        <v>0.24</v>
      </c>
      <c r="T34" s="196">
        <v>0</v>
      </c>
      <c r="U34" s="196">
        <v>11.92</v>
      </c>
      <c r="V34" s="196">
        <v>0.17</v>
      </c>
      <c r="W34" s="196">
        <v>0.32</v>
      </c>
      <c r="X34" s="196">
        <v>1.35</v>
      </c>
      <c r="Y34" s="196">
        <v>0</v>
      </c>
      <c r="Z34" s="196">
        <v>2.54</v>
      </c>
      <c r="AA34" s="196">
        <v>0.83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</v>
      </c>
      <c r="AS34" s="196">
        <v>18.149999999999999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4.45</v>
      </c>
      <c r="S35" s="196">
        <v>0.24</v>
      </c>
      <c r="T35" s="196">
        <v>0</v>
      </c>
      <c r="U35" s="196">
        <v>11.92</v>
      </c>
      <c r="V35" s="196">
        <v>0.17</v>
      </c>
      <c r="W35" s="196">
        <v>0.32</v>
      </c>
      <c r="X35" s="196">
        <v>1.35</v>
      </c>
      <c r="Y35" s="196">
        <v>0</v>
      </c>
      <c r="Z35" s="196">
        <v>2.54</v>
      </c>
      <c r="AA35" s="196">
        <v>0.83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13.3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</v>
      </c>
      <c r="AS35" s="196">
        <v>18.149999999999999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5.72</v>
      </c>
      <c r="S36" s="196">
        <v>0.24</v>
      </c>
      <c r="T36" s="196">
        <v>0</v>
      </c>
      <c r="U36" s="196">
        <v>11.92</v>
      </c>
      <c r="V36" s="196">
        <v>0.17</v>
      </c>
      <c r="W36" s="196">
        <v>0.32</v>
      </c>
      <c r="X36" s="196">
        <v>1.35</v>
      </c>
      <c r="Y36" s="196">
        <v>0</v>
      </c>
      <c r="Z36" s="196">
        <v>2.54</v>
      </c>
      <c r="AA36" s="196">
        <v>0.83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13.3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</v>
      </c>
      <c r="AS36" s="196">
        <v>18.149999999999999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5.7</v>
      </c>
      <c r="S37" s="196">
        <v>0.24</v>
      </c>
      <c r="T37" s="196">
        <v>0</v>
      </c>
      <c r="U37" s="196">
        <v>11.92</v>
      </c>
      <c r="V37" s="196">
        <v>0.17</v>
      </c>
      <c r="W37" s="196">
        <v>0.32</v>
      </c>
      <c r="X37" s="196">
        <v>1.35</v>
      </c>
      <c r="Y37" s="196">
        <v>0</v>
      </c>
      <c r="Z37" s="196">
        <v>2.54</v>
      </c>
      <c r="AA37" s="196">
        <v>0.83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13.3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</v>
      </c>
      <c r="AS37" s="196">
        <v>18.149999999999999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5.7</v>
      </c>
      <c r="S38" s="196">
        <v>0.24</v>
      </c>
      <c r="T38" s="196">
        <v>0</v>
      </c>
      <c r="U38" s="196">
        <v>11.92</v>
      </c>
      <c r="V38" s="196">
        <v>0.17</v>
      </c>
      <c r="W38" s="196">
        <v>0.32</v>
      </c>
      <c r="X38" s="196">
        <v>1.35</v>
      </c>
      <c r="Y38" s="196">
        <v>0</v>
      </c>
      <c r="Z38" s="196">
        <v>2.54</v>
      </c>
      <c r="AA38" s="196">
        <v>0.83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13.3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</v>
      </c>
      <c r="AS38" s="196">
        <v>18.149999999999999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5.7</v>
      </c>
      <c r="S39" s="196">
        <v>0.24</v>
      </c>
      <c r="T39" s="196">
        <v>0</v>
      </c>
      <c r="U39" s="196">
        <v>11.92</v>
      </c>
      <c r="V39" s="196">
        <v>0.17</v>
      </c>
      <c r="W39" s="196">
        <v>0.32</v>
      </c>
      <c r="X39" s="196">
        <v>1.35</v>
      </c>
      <c r="Y39" s="196">
        <v>0</v>
      </c>
      <c r="Z39" s="196">
        <v>2.54</v>
      </c>
      <c r="AA39" s="196">
        <v>0.83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13.3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</v>
      </c>
      <c r="AS39" s="196">
        <v>18.149999999999999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5.7</v>
      </c>
      <c r="S40" s="196">
        <v>0.24</v>
      </c>
      <c r="T40" s="196">
        <v>0</v>
      </c>
      <c r="U40" s="196">
        <v>11.92</v>
      </c>
      <c r="V40" s="196">
        <v>0.17</v>
      </c>
      <c r="W40" s="196">
        <v>0.32</v>
      </c>
      <c r="X40" s="196">
        <v>1.35</v>
      </c>
      <c r="Y40" s="196">
        <v>0</v>
      </c>
      <c r="Z40" s="196">
        <v>2.54</v>
      </c>
      <c r="AA40" s="196">
        <v>0.83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</v>
      </c>
      <c r="AS40" s="196">
        <v>18.010000000000002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5.7</v>
      </c>
      <c r="S41" s="196">
        <v>0.24</v>
      </c>
      <c r="T41" s="196">
        <v>0</v>
      </c>
      <c r="U41" s="196">
        <v>11.92</v>
      </c>
      <c r="V41" s="196">
        <v>0.17</v>
      </c>
      <c r="W41" s="196">
        <v>0.32</v>
      </c>
      <c r="X41" s="196">
        <v>1.35</v>
      </c>
      <c r="Y41" s="196">
        <v>0</v>
      </c>
      <c r="Z41" s="196">
        <v>2.54</v>
      </c>
      <c r="AA41" s="196">
        <v>0.83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</v>
      </c>
      <c r="AS41" s="196">
        <v>18.010000000000002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5.7</v>
      </c>
      <c r="S42" s="196">
        <v>0.24</v>
      </c>
      <c r="T42" s="196">
        <v>0</v>
      </c>
      <c r="U42" s="196">
        <v>11.92</v>
      </c>
      <c r="V42" s="196">
        <v>0.17</v>
      </c>
      <c r="W42" s="196">
        <v>0.32</v>
      </c>
      <c r="X42" s="196">
        <v>1.35</v>
      </c>
      <c r="Y42" s="196">
        <v>0</v>
      </c>
      <c r="Z42" s="196">
        <v>2.54</v>
      </c>
      <c r="AA42" s="196">
        <v>0.83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</v>
      </c>
      <c r="AS42" s="196">
        <v>18.010000000000002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11.92</v>
      </c>
      <c r="V43" s="196">
        <v>0.17</v>
      </c>
      <c r="W43" s="196">
        <v>0.32</v>
      </c>
      <c r="X43" s="196">
        <v>1.35</v>
      </c>
      <c r="Y43" s="196">
        <v>0</v>
      </c>
      <c r="Z43" s="196">
        <v>2.54</v>
      </c>
      <c r="AA43" s="196">
        <v>0.83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13.3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7.87</v>
      </c>
      <c r="AS43" s="196">
        <v>18.010000000000002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11.92</v>
      </c>
      <c r="V44" s="196">
        <v>0.17</v>
      </c>
      <c r="W44" s="196">
        <v>0.32</v>
      </c>
      <c r="X44" s="196">
        <v>1.35</v>
      </c>
      <c r="Y44" s="196">
        <v>0</v>
      </c>
      <c r="Z44" s="196">
        <v>2.54</v>
      </c>
      <c r="AA44" s="196">
        <v>0.83</v>
      </c>
      <c r="AB44" s="196">
        <v>0</v>
      </c>
      <c r="AC44" s="196">
        <v>0</v>
      </c>
      <c r="AD44" s="196">
        <v>12.87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13.3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7.87</v>
      </c>
      <c r="AS44" s="196">
        <v>18.010000000000002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5.91</v>
      </c>
      <c r="L45" s="196">
        <v>2.35</v>
      </c>
      <c r="M45" s="196">
        <v>0</v>
      </c>
      <c r="N45" s="196">
        <v>0.54</v>
      </c>
      <c r="O45" s="196">
        <v>1.82</v>
      </c>
      <c r="P45" s="196">
        <v>1.98</v>
      </c>
      <c r="Q45" s="196">
        <v>0.1</v>
      </c>
      <c r="R45" s="196">
        <v>0.39</v>
      </c>
      <c r="S45" s="196">
        <v>0.24</v>
      </c>
      <c r="T45" s="196">
        <v>0</v>
      </c>
      <c r="U45" s="196">
        <v>11.92</v>
      </c>
      <c r="V45" s="196">
        <v>0.17</v>
      </c>
      <c r="W45" s="196">
        <v>0.32</v>
      </c>
      <c r="X45" s="196">
        <v>1.35</v>
      </c>
      <c r="Y45" s="196">
        <v>0</v>
      </c>
      <c r="Z45" s="196">
        <v>2.54</v>
      </c>
      <c r="AA45" s="196">
        <v>0.83</v>
      </c>
      <c r="AB45" s="196">
        <v>0</v>
      </c>
      <c r="AC45" s="196">
        <v>0</v>
      </c>
      <c r="AD45" s="196">
        <v>12.87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13.3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7.87</v>
      </c>
      <c r="AS45" s="196">
        <v>18.010000000000002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5.91</v>
      </c>
      <c r="L46" s="196">
        <v>2.35</v>
      </c>
      <c r="M46" s="196">
        <v>0</v>
      </c>
      <c r="N46" s="196">
        <v>0.54</v>
      </c>
      <c r="O46" s="196">
        <v>1.82</v>
      </c>
      <c r="P46" s="196">
        <v>1.98</v>
      </c>
      <c r="Q46" s="196">
        <v>0.1</v>
      </c>
      <c r="R46" s="196">
        <v>0.39</v>
      </c>
      <c r="S46" s="196">
        <v>0.24</v>
      </c>
      <c r="T46" s="196">
        <v>0</v>
      </c>
      <c r="U46" s="196">
        <v>11.92</v>
      </c>
      <c r="V46" s="196">
        <v>0.17</v>
      </c>
      <c r="W46" s="196">
        <v>0.32</v>
      </c>
      <c r="X46" s="196">
        <v>1.35</v>
      </c>
      <c r="Y46" s="196">
        <v>0</v>
      </c>
      <c r="Z46" s="196">
        <v>2.54</v>
      </c>
      <c r="AA46" s="196">
        <v>0.83</v>
      </c>
      <c r="AB46" s="196">
        <v>0</v>
      </c>
      <c r="AC46" s="196">
        <v>0</v>
      </c>
      <c r="AD46" s="196">
        <v>11.66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13.3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7.87</v>
      </c>
      <c r="AS46" s="196">
        <v>18.010000000000002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5.91</v>
      </c>
      <c r="L47" s="196">
        <v>2.35</v>
      </c>
      <c r="M47" s="196">
        <v>0</v>
      </c>
      <c r="N47" s="196">
        <v>0.54</v>
      </c>
      <c r="O47" s="196">
        <v>1.82</v>
      </c>
      <c r="P47" s="196">
        <v>1.98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11.92</v>
      </c>
      <c r="V47" s="196">
        <v>0.17</v>
      </c>
      <c r="W47" s="196">
        <v>0.32</v>
      </c>
      <c r="X47" s="196">
        <v>1.35</v>
      </c>
      <c r="Y47" s="196">
        <v>0</v>
      </c>
      <c r="Z47" s="196">
        <v>2.54</v>
      </c>
      <c r="AA47" s="196">
        <v>0.83</v>
      </c>
      <c r="AB47" s="196">
        <v>0</v>
      </c>
      <c r="AC47" s="196">
        <v>0</v>
      </c>
      <c r="AD47" s="196">
        <v>11.66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3.46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7.87</v>
      </c>
      <c r="AS47" s="196">
        <v>18.010000000000002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5.91</v>
      </c>
      <c r="L48" s="196">
        <v>2.35</v>
      </c>
      <c r="M48" s="196">
        <v>0</v>
      </c>
      <c r="N48" s="196">
        <v>0.54</v>
      </c>
      <c r="O48" s="196">
        <v>1.82</v>
      </c>
      <c r="P48" s="196">
        <v>1.98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11.92</v>
      </c>
      <c r="V48" s="196">
        <v>0.17</v>
      </c>
      <c r="W48" s="196">
        <v>0.32</v>
      </c>
      <c r="X48" s="196">
        <v>1.35</v>
      </c>
      <c r="Y48" s="196">
        <v>0</v>
      </c>
      <c r="Z48" s="196">
        <v>2.54</v>
      </c>
      <c r="AA48" s="196">
        <v>0.83</v>
      </c>
      <c r="AB48" s="196">
        <v>0</v>
      </c>
      <c r="AC48" s="196">
        <v>0</v>
      </c>
      <c r="AD48" s="196">
        <v>11.66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3.46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7.87</v>
      </c>
      <c r="AS48" s="196">
        <v>18.010000000000002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5.91</v>
      </c>
      <c r="L49" s="196">
        <v>2.35</v>
      </c>
      <c r="M49" s="196">
        <v>0</v>
      </c>
      <c r="N49" s="196">
        <v>0.54</v>
      </c>
      <c r="O49" s="196">
        <v>1.82</v>
      </c>
      <c r="P49" s="196">
        <v>1.98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11.92</v>
      </c>
      <c r="V49" s="196">
        <v>0.17</v>
      </c>
      <c r="W49" s="196">
        <v>0.32</v>
      </c>
      <c r="X49" s="196">
        <v>1.35</v>
      </c>
      <c r="Y49" s="196">
        <v>0</v>
      </c>
      <c r="Z49" s="196">
        <v>2.54</v>
      </c>
      <c r="AA49" s="196">
        <v>0.83</v>
      </c>
      <c r="AB49" s="196">
        <v>0</v>
      </c>
      <c r="AC49" s="196">
        <v>0</v>
      </c>
      <c r="AD49" s="196">
        <v>9.24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2.81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7.87</v>
      </c>
      <c r="AS49" s="196">
        <v>18.010000000000002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5.91</v>
      </c>
      <c r="L50" s="196">
        <v>2.35</v>
      </c>
      <c r="M50" s="196">
        <v>0</v>
      </c>
      <c r="N50" s="196">
        <v>0.54</v>
      </c>
      <c r="O50" s="196">
        <v>1.82</v>
      </c>
      <c r="P50" s="196">
        <v>1.98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11.92</v>
      </c>
      <c r="V50" s="196">
        <v>0.17</v>
      </c>
      <c r="W50" s="196">
        <v>0.32</v>
      </c>
      <c r="X50" s="196">
        <v>1.35</v>
      </c>
      <c r="Y50" s="196">
        <v>0</v>
      </c>
      <c r="Z50" s="196">
        <v>2.54</v>
      </c>
      <c r="AA50" s="196">
        <v>0.83</v>
      </c>
      <c r="AB50" s="196">
        <v>0</v>
      </c>
      <c r="AC50" s="196">
        <v>0</v>
      </c>
      <c r="AD50" s="196">
        <v>9.24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2.81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7.87</v>
      </c>
      <c r="AS50" s="196">
        <v>18.010000000000002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34.020000000000003</v>
      </c>
      <c r="L51" s="196">
        <v>2.35</v>
      </c>
      <c r="M51" s="196">
        <v>0</v>
      </c>
      <c r="N51" s="196">
        <v>0.54</v>
      </c>
      <c r="O51" s="196">
        <v>1.82</v>
      </c>
      <c r="P51" s="196">
        <v>1.98</v>
      </c>
      <c r="Q51" s="196">
        <v>0.1</v>
      </c>
      <c r="R51" s="196">
        <v>0.39</v>
      </c>
      <c r="S51" s="196">
        <v>0.24</v>
      </c>
      <c r="T51" s="196">
        <v>0</v>
      </c>
      <c r="U51" s="196">
        <v>11.92</v>
      </c>
      <c r="V51" s="196">
        <v>0.17</v>
      </c>
      <c r="W51" s="196">
        <v>0.32</v>
      </c>
      <c r="X51" s="196">
        <v>1.35</v>
      </c>
      <c r="Y51" s="196">
        <v>0</v>
      </c>
      <c r="Z51" s="196">
        <v>2.54</v>
      </c>
      <c r="AA51" s="196">
        <v>0.83</v>
      </c>
      <c r="AB51" s="196">
        <v>0</v>
      </c>
      <c r="AC51" s="196">
        <v>0</v>
      </c>
      <c r="AD51" s="196">
        <v>9.24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8.3800000000000008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7.87</v>
      </c>
      <c r="AS51" s="196">
        <v>18.010000000000002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87.04</v>
      </c>
      <c r="L52" s="196">
        <v>33.630000000000003</v>
      </c>
      <c r="M52" s="196">
        <v>0</v>
      </c>
      <c r="N52" s="196">
        <v>0.54</v>
      </c>
      <c r="O52" s="196">
        <v>1.82</v>
      </c>
      <c r="P52" s="196">
        <v>1.98</v>
      </c>
      <c r="Q52" s="196">
        <v>0.92</v>
      </c>
      <c r="R52" s="196">
        <v>5.88</v>
      </c>
      <c r="S52" s="196">
        <v>4</v>
      </c>
      <c r="T52" s="196">
        <v>0</v>
      </c>
      <c r="U52" s="196">
        <v>11.92</v>
      </c>
      <c r="V52" s="196">
        <v>0.17</v>
      </c>
      <c r="W52" s="196">
        <v>0.32</v>
      </c>
      <c r="X52" s="196">
        <v>1.35</v>
      </c>
      <c r="Y52" s="196">
        <v>0</v>
      </c>
      <c r="Z52" s="196">
        <v>2.54</v>
      </c>
      <c r="AA52" s="196">
        <v>12.69</v>
      </c>
      <c r="AB52" s="196">
        <v>0</v>
      </c>
      <c r="AC52" s="196">
        <v>0</v>
      </c>
      <c r="AD52" s="196">
        <v>8.0299999999999994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8.3800000000000008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7.87</v>
      </c>
      <c r="AS52" s="196">
        <v>18.010000000000002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72.58</v>
      </c>
      <c r="L53" s="196">
        <v>2.75</v>
      </c>
      <c r="M53" s="196">
        <v>0</v>
      </c>
      <c r="N53" s="196">
        <v>0.54</v>
      </c>
      <c r="O53" s="196">
        <v>1.82</v>
      </c>
      <c r="P53" s="196">
        <v>1.98</v>
      </c>
      <c r="Q53" s="196">
        <v>0.28000000000000003</v>
      </c>
      <c r="R53" s="196">
        <v>0.39</v>
      </c>
      <c r="S53" s="196">
        <v>1.04</v>
      </c>
      <c r="T53" s="196">
        <v>0</v>
      </c>
      <c r="U53" s="196">
        <v>11.92</v>
      </c>
      <c r="V53" s="196">
        <v>0.17</v>
      </c>
      <c r="W53" s="196">
        <v>0.32</v>
      </c>
      <c r="X53" s="196">
        <v>1.35</v>
      </c>
      <c r="Y53" s="196">
        <v>0</v>
      </c>
      <c r="Z53" s="196">
        <v>2.54</v>
      </c>
      <c r="AA53" s="196">
        <v>13.01</v>
      </c>
      <c r="AB53" s="196">
        <v>0</v>
      </c>
      <c r="AC53" s="196">
        <v>0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8.3800000000000008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7.87</v>
      </c>
      <c r="AS53" s="196">
        <v>18.010000000000002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72.58</v>
      </c>
      <c r="L54" s="196">
        <v>2.35</v>
      </c>
      <c r="M54" s="196">
        <v>0</v>
      </c>
      <c r="N54" s="196">
        <v>0.54</v>
      </c>
      <c r="O54" s="196">
        <v>1.82</v>
      </c>
      <c r="P54" s="196">
        <v>1.98</v>
      </c>
      <c r="Q54" s="196">
        <v>0.1</v>
      </c>
      <c r="R54" s="196">
        <v>0.39</v>
      </c>
      <c r="S54" s="196">
        <v>0.24</v>
      </c>
      <c r="T54" s="196">
        <v>0</v>
      </c>
      <c r="U54" s="196">
        <v>11.92</v>
      </c>
      <c r="V54" s="196">
        <v>0.17</v>
      </c>
      <c r="W54" s="196">
        <v>0.32</v>
      </c>
      <c r="X54" s="196">
        <v>1.35</v>
      </c>
      <c r="Y54" s="196">
        <v>0</v>
      </c>
      <c r="Z54" s="196">
        <v>2.54</v>
      </c>
      <c r="AA54" s="196">
        <v>13.01</v>
      </c>
      <c r="AB54" s="196">
        <v>0</v>
      </c>
      <c r="AC54" s="196">
        <v>0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8.3800000000000008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7.87</v>
      </c>
      <c r="AS54" s="196">
        <v>18.010000000000002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85.11</v>
      </c>
      <c r="L55" s="196">
        <v>17.54</v>
      </c>
      <c r="M55" s="196">
        <v>0</v>
      </c>
      <c r="N55" s="196">
        <v>0.54</v>
      </c>
      <c r="O55" s="196">
        <v>1.82</v>
      </c>
      <c r="P55" s="196">
        <v>1.98</v>
      </c>
      <c r="Q55" s="196">
        <v>0.76</v>
      </c>
      <c r="R55" s="196">
        <v>6.06</v>
      </c>
      <c r="S55" s="196">
        <v>4.0999999999999996</v>
      </c>
      <c r="T55" s="196">
        <v>0</v>
      </c>
      <c r="U55" s="196">
        <v>11.92</v>
      </c>
      <c r="V55" s="196">
        <v>0.17</v>
      </c>
      <c r="W55" s="196">
        <v>0.32</v>
      </c>
      <c r="X55" s="196">
        <v>1.35</v>
      </c>
      <c r="Y55" s="196">
        <v>0</v>
      </c>
      <c r="Z55" s="196">
        <v>2.54</v>
      </c>
      <c r="AA55" s="196">
        <v>13.06</v>
      </c>
      <c r="AB55" s="196">
        <v>0</v>
      </c>
      <c r="AC55" s="196">
        <v>0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7.6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7.87</v>
      </c>
      <c r="AS55" s="196">
        <v>18.010000000000002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85.11</v>
      </c>
      <c r="L56" s="196">
        <v>30.53</v>
      </c>
      <c r="M56" s="196">
        <v>0</v>
      </c>
      <c r="N56" s="196">
        <v>0.54</v>
      </c>
      <c r="O56" s="196">
        <v>1.82</v>
      </c>
      <c r="P56" s="196">
        <v>1.98</v>
      </c>
      <c r="Q56" s="196">
        <v>0.98</v>
      </c>
      <c r="R56" s="196">
        <v>6.06</v>
      </c>
      <c r="S56" s="196">
        <v>4.0999999999999996</v>
      </c>
      <c r="T56" s="196">
        <v>0</v>
      </c>
      <c r="U56" s="196">
        <v>11.92</v>
      </c>
      <c r="V56" s="196">
        <v>0.17</v>
      </c>
      <c r="W56" s="196">
        <v>0.32</v>
      </c>
      <c r="X56" s="196">
        <v>1.35</v>
      </c>
      <c r="Y56" s="196">
        <v>0</v>
      </c>
      <c r="Z56" s="196">
        <v>2.54</v>
      </c>
      <c r="AA56" s="196">
        <v>13.06</v>
      </c>
      <c r="AB56" s="196">
        <v>0</v>
      </c>
      <c r="AC56" s="196">
        <v>0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7.6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7.87</v>
      </c>
      <c r="AS56" s="196">
        <v>18.010000000000002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85.11</v>
      </c>
      <c r="L57" s="196">
        <v>30.53</v>
      </c>
      <c r="M57" s="196">
        <v>0</v>
      </c>
      <c r="N57" s="196">
        <v>0.54</v>
      </c>
      <c r="O57" s="196">
        <v>1.82</v>
      </c>
      <c r="P57" s="196">
        <v>1.98</v>
      </c>
      <c r="Q57" s="196">
        <v>0.99</v>
      </c>
      <c r="R57" s="196">
        <v>6.06</v>
      </c>
      <c r="S57" s="196">
        <v>4.0999999999999996</v>
      </c>
      <c r="T57" s="196">
        <v>0</v>
      </c>
      <c r="U57" s="196">
        <v>11.92</v>
      </c>
      <c r="V57" s="196">
        <v>0.17</v>
      </c>
      <c r="W57" s="196">
        <v>0.32</v>
      </c>
      <c r="X57" s="196">
        <v>1.35</v>
      </c>
      <c r="Y57" s="196">
        <v>0</v>
      </c>
      <c r="Z57" s="196">
        <v>2.54</v>
      </c>
      <c r="AA57" s="196">
        <v>13.06</v>
      </c>
      <c r="AB57" s="196">
        <v>0</v>
      </c>
      <c r="AC57" s="196">
        <v>0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7.6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7.87</v>
      </c>
      <c r="AS57" s="196">
        <v>18.010000000000002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85.11</v>
      </c>
      <c r="L58" s="196">
        <v>30.53</v>
      </c>
      <c r="M58" s="196">
        <v>0</v>
      </c>
      <c r="N58" s="196">
        <v>0.54</v>
      </c>
      <c r="O58" s="196">
        <v>1.82</v>
      </c>
      <c r="P58" s="196">
        <v>1.98</v>
      </c>
      <c r="Q58" s="196">
        <v>0.99</v>
      </c>
      <c r="R58" s="196">
        <v>6.06</v>
      </c>
      <c r="S58" s="196">
        <v>4.0999999999999996</v>
      </c>
      <c r="T58" s="196">
        <v>0</v>
      </c>
      <c r="U58" s="196">
        <v>11.92</v>
      </c>
      <c r="V58" s="196">
        <v>0.17</v>
      </c>
      <c r="W58" s="196">
        <v>0.32</v>
      </c>
      <c r="X58" s="196">
        <v>1.35</v>
      </c>
      <c r="Y58" s="196">
        <v>0</v>
      </c>
      <c r="Z58" s="196">
        <v>2.54</v>
      </c>
      <c r="AA58" s="196">
        <v>13.06</v>
      </c>
      <c r="AB58" s="196">
        <v>0</v>
      </c>
      <c r="AC58" s="196">
        <v>0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7.6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7.87</v>
      </c>
      <c r="AS58" s="196">
        <v>18.010000000000002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85.11</v>
      </c>
      <c r="L59" s="196">
        <v>30.53</v>
      </c>
      <c r="M59" s="196">
        <v>0</v>
      </c>
      <c r="N59" s="196">
        <v>0.54</v>
      </c>
      <c r="O59" s="196">
        <v>1.82</v>
      </c>
      <c r="P59" s="196">
        <v>1.98</v>
      </c>
      <c r="Q59" s="196">
        <v>0.99</v>
      </c>
      <c r="R59" s="196">
        <v>6.06</v>
      </c>
      <c r="S59" s="196">
        <v>4.0999999999999996</v>
      </c>
      <c r="T59" s="196">
        <v>0</v>
      </c>
      <c r="U59" s="196">
        <v>11.92</v>
      </c>
      <c r="V59" s="196">
        <v>0.17</v>
      </c>
      <c r="W59" s="196">
        <v>0.32</v>
      </c>
      <c r="X59" s="196">
        <v>1.35</v>
      </c>
      <c r="Y59" s="196">
        <v>0</v>
      </c>
      <c r="Z59" s="196">
        <v>2.54</v>
      </c>
      <c r="AA59" s="196">
        <v>13.06</v>
      </c>
      <c r="AB59" s="196">
        <v>0</v>
      </c>
      <c r="AC59" s="196">
        <v>0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7.6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7.87</v>
      </c>
      <c r="AS59" s="196">
        <v>18.010000000000002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85.11</v>
      </c>
      <c r="L60" s="196">
        <v>30.53</v>
      </c>
      <c r="M60" s="196">
        <v>0</v>
      </c>
      <c r="N60" s="196">
        <v>0.54</v>
      </c>
      <c r="O60" s="196">
        <v>1.82</v>
      </c>
      <c r="P60" s="196">
        <v>1.98</v>
      </c>
      <c r="Q60" s="196">
        <v>0.99</v>
      </c>
      <c r="R60" s="196">
        <v>6.06</v>
      </c>
      <c r="S60" s="196">
        <v>4.0999999999999996</v>
      </c>
      <c r="T60" s="196">
        <v>0</v>
      </c>
      <c r="U60" s="196">
        <v>11.92</v>
      </c>
      <c r="V60" s="196">
        <v>0.17</v>
      </c>
      <c r="W60" s="196">
        <v>0.32</v>
      </c>
      <c r="X60" s="196">
        <v>1.35</v>
      </c>
      <c r="Y60" s="196">
        <v>0</v>
      </c>
      <c r="Z60" s="196">
        <v>2.54</v>
      </c>
      <c r="AA60" s="196">
        <v>13.06</v>
      </c>
      <c r="AB60" s="196">
        <v>0</v>
      </c>
      <c r="AC60" s="196">
        <v>0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7.6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7.87</v>
      </c>
      <c r="AS60" s="196">
        <v>18.010000000000002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85.11</v>
      </c>
      <c r="L61" s="196">
        <v>30.53</v>
      </c>
      <c r="M61" s="196">
        <v>0</v>
      </c>
      <c r="N61" s="196">
        <v>0.54</v>
      </c>
      <c r="O61" s="196">
        <v>1.82</v>
      </c>
      <c r="P61" s="196">
        <v>1.98</v>
      </c>
      <c r="Q61" s="196">
        <v>0.99</v>
      </c>
      <c r="R61" s="196">
        <v>6.06</v>
      </c>
      <c r="S61" s="196">
        <v>4.0999999999999996</v>
      </c>
      <c r="T61" s="196">
        <v>0</v>
      </c>
      <c r="U61" s="196">
        <v>11.92</v>
      </c>
      <c r="V61" s="196">
        <v>0.17</v>
      </c>
      <c r="W61" s="196">
        <v>0.32</v>
      </c>
      <c r="X61" s="196">
        <v>1.35</v>
      </c>
      <c r="Y61" s="196">
        <v>0</v>
      </c>
      <c r="Z61" s="196">
        <v>2.54</v>
      </c>
      <c r="AA61" s="196">
        <v>13.06</v>
      </c>
      <c r="AB61" s="196">
        <v>0</v>
      </c>
      <c r="AC61" s="196">
        <v>0.96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7.6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7.87</v>
      </c>
      <c r="AS61" s="196">
        <v>18.010000000000002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85.11</v>
      </c>
      <c r="L62" s="196">
        <v>30.53</v>
      </c>
      <c r="M62" s="196">
        <v>0</v>
      </c>
      <c r="N62" s="196">
        <v>0.54</v>
      </c>
      <c r="O62" s="196">
        <v>1.82</v>
      </c>
      <c r="P62" s="196">
        <v>1.98</v>
      </c>
      <c r="Q62" s="196">
        <v>0.99</v>
      </c>
      <c r="R62" s="196">
        <v>6.06</v>
      </c>
      <c r="S62" s="196">
        <v>4.0999999999999996</v>
      </c>
      <c r="T62" s="196">
        <v>0</v>
      </c>
      <c r="U62" s="196">
        <v>11.92</v>
      </c>
      <c r="V62" s="196">
        <v>0.17</v>
      </c>
      <c r="W62" s="196">
        <v>0.32</v>
      </c>
      <c r="X62" s="196">
        <v>1.35</v>
      </c>
      <c r="Y62" s="196">
        <v>0</v>
      </c>
      <c r="Z62" s="196">
        <v>2.54</v>
      </c>
      <c r="AA62" s="196">
        <v>13.06</v>
      </c>
      <c r="AB62" s="196">
        <v>0</v>
      </c>
      <c r="AC62" s="196">
        <v>0.96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7.6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7.87</v>
      </c>
      <c r="AS62" s="196">
        <v>18.010000000000002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85.11</v>
      </c>
      <c r="L63" s="196">
        <v>30.53</v>
      </c>
      <c r="M63" s="196">
        <v>0</v>
      </c>
      <c r="N63" s="196">
        <v>0.54</v>
      </c>
      <c r="O63" s="196">
        <v>1.82</v>
      </c>
      <c r="P63" s="196">
        <v>1.98</v>
      </c>
      <c r="Q63" s="196">
        <v>0.99</v>
      </c>
      <c r="R63" s="196">
        <v>6.06</v>
      </c>
      <c r="S63" s="196">
        <v>4.0999999999999996</v>
      </c>
      <c r="T63" s="196">
        <v>0</v>
      </c>
      <c r="U63" s="196">
        <v>11.92</v>
      </c>
      <c r="V63" s="196">
        <v>0.17</v>
      </c>
      <c r="W63" s="196">
        <v>0.32</v>
      </c>
      <c r="X63" s="196">
        <v>1.35</v>
      </c>
      <c r="Y63" s="196">
        <v>0</v>
      </c>
      <c r="Z63" s="196">
        <v>2.54</v>
      </c>
      <c r="AA63" s="196">
        <v>13.06</v>
      </c>
      <c r="AB63" s="196">
        <v>0</v>
      </c>
      <c r="AC63" s="196">
        <v>0.96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7.6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7.87</v>
      </c>
      <c r="AS63" s="196">
        <v>18.010000000000002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85.11</v>
      </c>
      <c r="L64" s="196">
        <v>30.53</v>
      </c>
      <c r="M64" s="196">
        <v>0</v>
      </c>
      <c r="N64" s="196">
        <v>0.54</v>
      </c>
      <c r="O64" s="196">
        <v>1.82</v>
      </c>
      <c r="P64" s="196">
        <v>1.98</v>
      </c>
      <c r="Q64" s="196">
        <v>0.99</v>
      </c>
      <c r="R64" s="196">
        <v>6.06</v>
      </c>
      <c r="S64" s="196">
        <v>4.0999999999999996</v>
      </c>
      <c r="T64" s="196">
        <v>0</v>
      </c>
      <c r="U64" s="196">
        <v>11.92</v>
      </c>
      <c r="V64" s="196">
        <v>0.17</v>
      </c>
      <c r="W64" s="196">
        <v>0.32</v>
      </c>
      <c r="X64" s="196">
        <v>1.35</v>
      </c>
      <c r="Y64" s="196">
        <v>0</v>
      </c>
      <c r="Z64" s="196">
        <v>2.54</v>
      </c>
      <c r="AA64" s="196">
        <v>13.06</v>
      </c>
      <c r="AB64" s="196">
        <v>0</v>
      </c>
      <c r="AC64" s="196">
        <v>0.96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7.6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7.87</v>
      </c>
      <c r="AS64" s="196">
        <v>18.010000000000002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85.11</v>
      </c>
      <c r="L65" s="196">
        <v>30.53</v>
      </c>
      <c r="M65" s="196">
        <v>0</v>
      </c>
      <c r="N65" s="196">
        <v>0.54</v>
      </c>
      <c r="O65" s="196">
        <v>1.82</v>
      </c>
      <c r="P65" s="196">
        <v>1.98</v>
      </c>
      <c r="Q65" s="196">
        <v>0.99</v>
      </c>
      <c r="R65" s="196">
        <v>6.06</v>
      </c>
      <c r="S65" s="196">
        <v>4.0999999999999996</v>
      </c>
      <c r="T65" s="196">
        <v>0</v>
      </c>
      <c r="U65" s="196">
        <v>11.92</v>
      </c>
      <c r="V65" s="196">
        <v>0.17</v>
      </c>
      <c r="W65" s="196">
        <v>0.32</v>
      </c>
      <c r="X65" s="196">
        <v>1.35</v>
      </c>
      <c r="Y65" s="196">
        <v>0</v>
      </c>
      <c r="Z65" s="196">
        <v>2.17</v>
      </c>
      <c r="AA65" s="196">
        <v>13.06</v>
      </c>
      <c r="AB65" s="196">
        <v>0</v>
      </c>
      <c r="AC65" s="196">
        <v>0.96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7.6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7.87</v>
      </c>
      <c r="AS65" s="196">
        <v>18.010000000000002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85.11</v>
      </c>
      <c r="L66" s="196">
        <v>30.53</v>
      </c>
      <c r="M66" s="196">
        <v>0</v>
      </c>
      <c r="N66" s="196">
        <v>0.54</v>
      </c>
      <c r="O66" s="196">
        <v>1.82</v>
      </c>
      <c r="P66" s="196">
        <v>1.98</v>
      </c>
      <c r="Q66" s="196">
        <v>0.99</v>
      </c>
      <c r="R66" s="196">
        <v>6.06</v>
      </c>
      <c r="S66" s="196">
        <v>4.0999999999999996</v>
      </c>
      <c r="T66" s="196">
        <v>0</v>
      </c>
      <c r="U66" s="196">
        <v>11.92</v>
      </c>
      <c r="V66" s="196">
        <v>0.17</v>
      </c>
      <c r="W66" s="196">
        <v>0.32</v>
      </c>
      <c r="X66" s="196">
        <v>1.35</v>
      </c>
      <c r="Y66" s="196">
        <v>0</v>
      </c>
      <c r="Z66" s="196">
        <v>2.17</v>
      </c>
      <c r="AA66" s="196">
        <v>13.06</v>
      </c>
      <c r="AB66" s="196">
        <v>0</v>
      </c>
      <c r="AC66" s="196">
        <v>0.96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7.6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7.87</v>
      </c>
      <c r="AS66" s="196">
        <v>18.010000000000002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85.11</v>
      </c>
      <c r="L67" s="196">
        <v>2.35</v>
      </c>
      <c r="M67" s="196">
        <v>0</v>
      </c>
      <c r="N67" s="196">
        <v>0.54</v>
      </c>
      <c r="O67" s="196">
        <v>1.82</v>
      </c>
      <c r="P67" s="196">
        <v>1.98</v>
      </c>
      <c r="Q67" s="196">
        <v>0.99</v>
      </c>
      <c r="R67" s="196">
        <v>6.06</v>
      </c>
      <c r="S67" s="196">
        <v>4.0999999999999996</v>
      </c>
      <c r="T67" s="196">
        <v>0</v>
      </c>
      <c r="U67" s="196">
        <v>11.92</v>
      </c>
      <c r="V67" s="196">
        <v>0.17</v>
      </c>
      <c r="W67" s="196">
        <v>0.32</v>
      </c>
      <c r="X67" s="196">
        <v>1.35</v>
      </c>
      <c r="Y67" s="196">
        <v>0</v>
      </c>
      <c r="Z67" s="196">
        <v>2.17</v>
      </c>
      <c r="AA67" s="196">
        <v>0.83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8.3800000000000008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8</v>
      </c>
      <c r="AS67" s="196">
        <v>18.010000000000002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85.11</v>
      </c>
      <c r="L68" s="196">
        <v>2.35</v>
      </c>
      <c r="M68" s="196">
        <v>0</v>
      </c>
      <c r="N68" s="196">
        <v>0.54</v>
      </c>
      <c r="O68" s="196">
        <v>1.82</v>
      </c>
      <c r="P68" s="196">
        <v>1.98</v>
      </c>
      <c r="Q68" s="196">
        <v>0.99</v>
      </c>
      <c r="R68" s="196">
        <v>6.06</v>
      </c>
      <c r="S68" s="196">
        <v>4.0999999999999996</v>
      </c>
      <c r="T68" s="196">
        <v>0</v>
      </c>
      <c r="U68" s="196">
        <v>11.92</v>
      </c>
      <c r="V68" s="196">
        <v>0.17</v>
      </c>
      <c r="W68" s="196">
        <v>0.32</v>
      </c>
      <c r="X68" s="196">
        <v>1.35</v>
      </c>
      <c r="Y68" s="196">
        <v>0</v>
      </c>
      <c r="Z68" s="196">
        <v>2.17</v>
      </c>
      <c r="AA68" s="196">
        <v>0.83</v>
      </c>
      <c r="AB68" s="196">
        <v>0</v>
      </c>
      <c r="AC68" s="196">
        <v>0.96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8.3800000000000008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8</v>
      </c>
      <c r="AS68" s="196">
        <v>18.010000000000002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5.91</v>
      </c>
      <c r="L69" s="196">
        <v>2.35</v>
      </c>
      <c r="M69" s="196">
        <v>0</v>
      </c>
      <c r="N69" s="196">
        <v>0.54</v>
      </c>
      <c r="O69" s="196">
        <v>1.82</v>
      </c>
      <c r="P69" s="196">
        <v>1.98</v>
      </c>
      <c r="Q69" s="196">
        <v>0.1</v>
      </c>
      <c r="R69" s="196">
        <v>0.39</v>
      </c>
      <c r="S69" s="196">
        <v>0.24</v>
      </c>
      <c r="T69" s="196">
        <v>0</v>
      </c>
      <c r="U69" s="196">
        <v>11.92</v>
      </c>
      <c r="V69" s="196">
        <v>0.17</v>
      </c>
      <c r="W69" s="196">
        <v>0.32</v>
      </c>
      <c r="X69" s="196">
        <v>1.35</v>
      </c>
      <c r="Y69" s="196">
        <v>0</v>
      </c>
      <c r="Z69" s="196">
        <v>2.17</v>
      </c>
      <c r="AA69" s="196">
        <v>0.83</v>
      </c>
      <c r="AB69" s="196">
        <v>0</v>
      </c>
      <c r="AC69" s="196">
        <v>0.96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8</v>
      </c>
      <c r="AS69" s="196">
        <v>18.010000000000002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5.91</v>
      </c>
      <c r="L70" s="196">
        <v>2.35</v>
      </c>
      <c r="M70" s="196">
        <v>0</v>
      </c>
      <c r="N70" s="196">
        <v>0.54</v>
      </c>
      <c r="O70" s="196">
        <v>1.82</v>
      </c>
      <c r="P70" s="196">
        <v>1.98</v>
      </c>
      <c r="Q70" s="196">
        <v>0.1</v>
      </c>
      <c r="R70" s="196">
        <v>0.39</v>
      </c>
      <c r="S70" s="196">
        <v>0.24</v>
      </c>
      <c r="T70" s="196">
        <v>0</v>
      </c>
      <c r="U70" s="196">
        <v>11.92</v>
      </c>
      <c r="V70" s="196">
        <v>0.17</v>
      </c>
      <c r="W70" s="196">
        <v>0.32</v>
      </c>
      <c r="X70" s="196">
        <v>1.35</v>
      </c>
      <c r="Y70" s="196">
        <v>0</v>
      </c>
      <c r="Z70" s="196">
        <v>2.17</v>
      </c>
      <c r="AA70" s="196">
        <v>0.83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8</v>
      </c>
      <c r="AS70" s="196">
        <v>18.010000000000002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5.91</v>
      </c>
      <c r="L71" s="196">
        <v>2.35</v>
      </c>
      <c r="M71" s="196">
        <v>0</v>
      </c>
      <c r="N71" s="196">
        <v>0.54</v>
      </c>
      <c r="O71" s="196">
        <v>1.82</v>
      </c>
      <c r="P71" s="196">
        <v>1.98</v>
      </c>
      <c r="Q71" s="196">
        <v>0.1</v>
      </c>
      <c r="R71" s="196">
        <v>0.39</v>
      </c>
      <c r="S71" s="196">
        <v>0.24</v>
      </c>
      <c r="T71" s="196">
        <v>0</v>
      </c>
      <c r="U71" s="196">
        <v>11.92</v>
      </c>
      <c r="V71" s="196">
        <v>0.17</v>
      </c>
      <c r="W71" s="196">
        <v>0.32</v>
      </c>
      <c r="X71" s="196">
        <v>1.35</v>
      </c>
      <c r="Y71" s="196">
        <v>0</v>
      </c>
      <c r="Z71" s="196">
        <v>2.17</v>
      </c>
      <c r="AA71" s="196">
        <v>0.83</v>
      </c>
      <c r="AB71" s="196">
        <v>0</v>
      </c>
      <c r="AC71" s="196">
        <v>0.96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8</v>
      </c>
      <c r="AS71" s="196">
        <v>18.010000000000002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5.91</v>
      </c>
      <c r="L72" s="196">
        <v>2.35</v>
      </c>
      <c r="M72" s="196">
        <v>0</v>
      </c>
      <c r="N72" s="196">
        <v>0.54</v>
      </c>
      <c r="O72" s="196">
        <v>1.82</v>
      </c>
      <c r="P72" s="196">
        <v>1.98</v>
      </c>
      <c r="Q72" s="196">
        <v>0.1</v>
      </c>
      <c r="R72" s="196">
        <v>0.39</v>
      </c>
      <c r="S72" s="196">
        <v>0.24</v>
      </c>
      <c r="T72" s="196">
        <v>0</v>
      </c>
      <c r="U72" s="196">
        <v>11.92</v>
      </c>
      <c r="V72" s="196">
        <v>0.17</v>
      </c>
      <c r="W72" s="196">
        <v>0.32</v>
      </c>
      <c r="X72" s="196">
        <v>1.35</v>
      </c>
      <c r="Y72" s="196">
        <v>0</v>
      </c>
      <c r="Z72" s="196">
        <v>2.17</v>
      </c>
      <c r="AA72" s="196">
        <v>0.83</v>
      </c>
      <c r="AB72" s="196">
        <v>0</v>
      </c>
      <c r="AC72" s="196">
        <v>0.96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8</v>
      </c>
      <c r="AS72" s="196">
        <v>18.010000000000002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5.91</v>
      </c>
      <c r="L73" s="196">
        <v>2.35</v>
      </c>
      <c r="M73" s="196">
        <v>0</v>
      </c>
      <c r="N73" s="196">
        <v>0.54</v>
      </c>
      <c r="O73" s="196">
        <v>1.82</v>
      </c>
      <c r="P73" s="196">
        <v>1.98</v>
      </c>
      <c r="Q73" s="196">
        <v>0.1</v>
      </c>
      <c r="R73" s="196">
        <v>0.39</v>
      </c>
      <c r="S73" s="196">
        <v>0.24</v>
      </c>
      <c r="T73" s="196">
        <v>0</v>
      </c>
      <c r="U73" s="196">
        <v>11.92</v>
      </c>
      <c r="V73" s="196">
        <v>0.17</v>
      </c>
      <c r="W73" s="196">
        <v>0.27</v>
      </c>
      <c r="X73" s="196">
        <v>1.35</v>
      </c>
      <c r="Y73" s="196">
        <v>0</v>
      </c>
      <c r="Z73" s="196">
        <v>2.17</v>
      </c>
      <c r="AA73" s="196">
        <v>0.83</v>
      </c>
      <c r="AB73" s="196">
        <v>0</v>
      </c>
      <c r="AC73" s="196">
        <v>0.96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8</v>
      </c>
      <c r="AS73" s="196">
        <v>18.010000000000002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5.91</v>
      </c>
      <c r="L74" s="196">
        <v>2.35</v>
      </c>
      <c r="M74" s="196">
        <v>0</v>
      </c>
      <c r="N74" s="196">
        <v>0.54</v>
      </c>
      <c r="O74" s="196">
        <v>1.82</v>
      </c>
      <c r="P74" s="196">
        <v>1.98</v>
      </c>
      <c r="Q74" s="196">
        <v>0.1</v>
      </c>
      <c r="R74" s="196">
        <v>0.39</v>
      </c>
      <c r="S74" s="196">
        <v>0.24</v>
      </c>
      <c r="T74" s="196">
        <v>0</v>
      </c>
      <c r="U74" s="196">
        <v>11.92</v>
      </c>
      <c r="V74" s="196">
        <v>0.17</v>
      </c>
      <c r="W74" s="196">
        <v>0.27</v>
      </c>
      <c r="X74" s="196">
        <v>1.35</v>
      </c>
      <c r="Y74" s="196">
        <v>0</v>
      </c>
      <c r="Z74" s="196">
        <v>2.17</v>
      </c>
      <c r="AA74" s="196">
        <v>0.83</v>
      </c>
      <c r="AB74" s="196">
        <v>0</v>
      </c>
      <c r="AC74" s="196">
        <v>0.96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8</v>
      </c>
      <c r="AS74" s="196">
        <v>18.010000000000002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5.91</v>
      </c>
      <c r="L75" s="196">
        <v>2.35</v>
      </c>
      <c r="M75" s="196">
        <v>0</v>
      </c>
      <c r="N75" s="196">
        <v>0.54</v>
      </c>
      <c r="O75" s="196">
        <v>1.82</v>
      </c>
      <c r="P75" s="196">
        <v>1.98</v>
      </c>
      <c r="Q75" s="196">
        <v>0.1</v>
      </c>
      <c r="R75" s="196">
        <v>0.39</v>
      </c>
      <c r="S75" s="196">
        <v>0.24</v>
      </c>
      <c r="T75" s="196">
        <v>0</v>
      </c>
      <c r="U75" s="196">
        <v>11.92</v>
      </c>
      <c r="V75" s="196">
        <v>0.17</v>
      </c>
      <c r="W75" s="196">
        <v>0.27</v>
      </c>
      <c r="X75" s="196">
        <v>1.35</v>
      </c>
      <c r="Y75" s="196">
        <v>0</v>
      </c>
      <c r="Z75" s="196">
        <v>2.17</v>
      </c>
      <c r="AA75" s="196">
        <v>0.83</v>
      </c>
      <c r="AB75" s="196">
        <v>0</v>
      </c>
      <c r="AC75" s="196">
        <v>0.96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5.91</v>
      </c>
      <c r="L76" s="196">
        <v>2.35</v>
      </c>
      <c r="M76" s="196">
        <v>0</v>
      </c>
      <c r="N76" s="196">
        <v>0.54</v>
      </c>
      <c r="O76" s="196">
        <v>1.82</v>
      </c>
      <c r="P76" s="196">
        <v>1.98</v>
      </c>
      <c r="Q76" s="196">
        <v>0.1</v>
      </c>
      <c r="R76" s="196">
        <v>0.39</v>
      </c>
      <c r="S76" s="196">
        <v>0.24</v>
      </c>
      <c r="T76" s="196">
        <v>0</v>
      </c>
      <c r="U76" s="196">
        <v>11.92</v>
      </c>
      <c r="V76" s="196">
        <v>0.17</v>
      </c>
      <c r="W76" s="196">
        <v>0.27</v>
      </c>
      <c r="X76" s="196">
        <v>1.35</v>
      </c>
      <c r="Y76" s="196">
        <v>0</v>
      </c>
      <c r="Z76" s="196">
        <v>2.17</v>
      </c>
      <c r="AA76" s="196">
        <v>0.83</v>
      </c>
      <c r="AB76" s="196">
        <v>0</v>
      </c>
      <c r="AC76" s="196">
        <v>0.96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5.91</v>
      </c>
      <c r="L77" s="196">
        <v>2.35</v>
      </c>
      <c r="M77" s="196">
        <v>0</v>
      </c>
      <c r="N77" s="196">
        <v>0.54</v>
      </c>
      <c r="O77" s="196">
        <v>1.82</v>
      </c>
      <c r="P77" s="196">
        <v>1.98</v>
      </c>
      <c r="Q77" s="196">
        <v>0.1</v>
      </c>
      <c r="R77" s="196">
        <v>0.39</v>
      </c>
      <c r="S77" s="196">
        <v>0.24</v>
      </c>
      <c r="T77" s="196">
        <v>0</v>
      </c>
      <c r="U77" s="196">
        <v>11.92</v>
      </c>
      <c r="V77" s="196">
        <v>0.17</v>
      </c>
      <c r="W77" s="196">
        <v>0.27</v>
      </c>
      <c r="X77" s="196">
        <v>1.35</v>
      </c>
      <c r="Y77" s="196">
        <v>0</v>
      </c>
      <c r="Z77" s="196">
        <v>2.17</v>
      </c>
      <c r="AA77" s="196">
        <v>0.83</v>
      </c>
      <c r="AB77" s="196">
        <v>0</v>
      </c>
      <c r="AC77" s="196">
        <v>0.96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5.91</v>
      </c>
      <c r="L78" s="196">
        <v>2.35</v>
      </c>
      <c r="M78" s="196">
        <v>0</v>
      </c>
      <c r="N78" s="196">
        <v>0.54</v>
      </c>
      <c r="O78" s="196">
        <v>1.82</v>
      </c>
      <c r="P78" s="196">
        <v>1.98</v>
      </c>
      <c r="Q78" s="196">
        <v>0.1</v>
      </c>
      <c r="R78" s="196">
        <v>0.39</v>
      </c>
      <c r="S78" s="196">
        <v>0.24</v>
      </c>
      <c r="T78" s="196">
        <v>0</v>
      </c>
      <c r="U78" s="196">
        <v>11.92</v>
      </c>
      <c r="V78" s="196">
        <v>0.17</v>
      </c>
      <c r="W78" s="196">
        <v>0.27</v>
      </c>
      <c r="X78" s="196">
        <v>1.35</v>
      </c>
      <c r="Y78" s="196">
        <v>0</v>
      </c>
      <c r="Z78" s="196">
        <v>2.17</v>
      </c>
      <c r="AA78" s="196">
        <v>0.83</v>
      </c>
      <c r="AB78" s="196">
        <v>0</v>
      </c>
      <c r="AC78" s="196">
        <v>0.96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5.91</v>
      </c>
      <c r="L79" s="196">
        <v>2.35</v>
      </c>
      <c r="M79" s="196">
        <v>0</v>
      </c>
      <c r="N79" s="196">
        <v>0.54</v>
      </c>
      <c r="O79" s="196">
        <v>1.82</v>
      </c>
      <c r="P79" s="196">
        <v>1.98</v>
      </c>
      <c r="Q79" s="196">
        <v>0.1</v>
      </c>
      <c r="R79" s="196">
        <v>0.39</v>
      </c>
      <c r="S79" s="196">
        <v>0.24</v>
      </c>
      <c r="T79" s="196">
        <v>0</v>
      </c>
      <c r="U79" s="196">
        <v>11.92</v>
      </c>
      <c r="V79" s="196">
        <v>0.17</v>
      </c>
      <c r="W79" s="196">
        <v>0.3</v>
      </c>
      <c r="X79" s="196">
        <v>1.35</v>
      </c>
      <c r="Y79" s="196">
        <v>0</v>
      </c>
      <c r="Z79" s="196">
        <v>2.17</v>
      </c>
      <c r="AA79" s="196">
        <v>0.83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</v>
      </c>
      <c r="AS79" s="196">
        <v>18.010000000000002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5.91</v>
      </c>
      <c r="L80" s="196">
        <v>2.35</v>
      </c>
      <c r="M80" s="196">
        <v>0</v>
      </c>
      <c r="N80" s="196">
        <v>0.54</v>
      </c>
      <c r="O80" s="196">
        <v>1.82</v>
      </c>
      <c r="P80" s="196">
        <v>1.98</v>
      </c>
      <c r="Q80" s="196">
        <v>0.1</v>
      </c>
      <c r="R80" s="196">
        <v>0.39</v>
      </c>
      <c r="S80" s="196">
        <v>0.24</v>
      </c>
      <c r="T80" s="196">
        <v>0</v>
      </c>
      <c r="U80" s="196">
        <v>11.92</v>
      </c>
      <c r="V80" s="196">
        <v>0.17</v>
      </c>
      <c r="W80" s="196">
        <v>0.3</v>
      </c>
      <c r="X80" s="196">
        <v>1.35</v>
      </c>
      <c r="Y80" s="196">
        <v>0</v>
      </c>
      <c r="Z80" s="196">
        <v>2.17</v>
      </c>
      <c r="AA80" s="196">
        <v>0.83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</v>
      </c>
      <c r="AS80" s="196">
        <v>18.010000000000002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5.91</v>
      </c>
      <c r="L81" s="196">
        <v>2.35</v>
      </c>
      <c r="M81" s="196">
        <v>0</v>
      </c>
      <c r="N81" s="196">
        <v>0.54</v>
      </c>
      <c r="O81" s="196">
        <v>1.82</v>
      </c>
      <c r="P81" s="196">
        <v>1.98</v>
      </c>
      <c r="Q81" s="196">
        <v>0.1</v>
      </c>
      <c r="R81" s="196">
        <v>0.39</v>
      </c>
      <c r="S81" s="196">
        <v>0.24</v>
      </c>
      <c r="T81" s="196">
        <v>0</v>
      </c>
      <c r="U81" s="196">
        <v>11.92</v>
      </c>
      <c r="V81" s="196">
        <v>0.17</v>
      </c>
      <c r="W81" s="196">
        <v>0.3</v>
      </c>
      <c r="X81" s="196">
        <v>1.35</v>
      </c>
      <c r="Y81" s="196">
        <v>0</v>
      </c>
      <c r="Z81" s="196">
        <v>2.17</v>
      </c>
      <c r="AA81" s="196">
        <v>0.83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</v>
      </c>
      <c r="AS81" s="196">
        <v>18.010000000000002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5.91</v>
      </c>
      <c r="L82" s="196">
        <v>2.35</v>
      </c>
      <c r="M82" s="196">
        <v>0</v>
      </c>
      <c r="N82" s="196">
        <v>0.54</v>
      </c>
      <c r="O82" s="196">
        <v>1.82</v>
      </c>
      <c r="P82" s="196">
        <v>1.98</v>
      </c>
      <c r="Q82" s="196">
        <v>0.1</v>
      </c>
      <c r="R82" s="196">
        <v>0.39</v>
      </c>
      <c r="S82" s="196">
        <v>0.24</v>
      </c>
      <c r="T82" s="196">
        <v>0</v>
      </c>
      <c r="U82" s="196">
        <v>11.92</v>
      </c>
      <c r="V82" s="196">
        <v>0.17</v>
      </c>
      <c r="W82" s="196">
        <v>0.3</v>
      </c>
      <c r="X82" s="196">
        <v>1.35</v>
      </c>
      <c r="Y82" s="196">
        <v>0</v>
      </c>
      <c r="Z82" s="196">
        <v>2.17</v>
      </c>
      <c r="AA82" s="196">
        <v>0.83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</v>
      </c>
      <c r="AS82" s="196">
        <v>18.010000000000002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5.91</v>
      </c>
      <c r="L83" s="196">
        <v>2.35</v>
      </c>
      <c r="M83" s="196">
        <v>0</v>
      </c>
      <c r="N83" s="196">
        <v>0.54</v>
      </c>
      <c r="O83" s="196">
        <v>1.82</v>
      </c>
      <c r="P83" s="196">
        <v>1.98</v>
      </c>
      <c r="Q83" s="196">
        <v>0.1</v>
      </c>
      <c r="R83" s="196">
        <v>0.39</v>
      </c>
      <c r="S83" s="196">
        <v>0.24</v>
      </c>
      <c r="T83" s="196">
        <v>0</v>
      </c>
      <c r="U83" s="196">
        <v>11.92</v>
      </c>
      <c r="V83" s="196">
        <v>0.17</v>
      </c>
      <c r="W83" s="196">
        <v>0.3</v>
      </c>
      <c r="X83" s="196">
        <v>1.35</v>
      </c>
      <c r="Y83" s="196">
        <v>0</v>
      </c>
      <c r="Z83" s="196">
        <v>2.17</v>
      </c>
      <c r="AA83" s="196">
        <v>0.83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2.81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</v>
      </c>
      <c r="AS83" s="196">
        <v>18.010000000000002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5.91</v>
      </c>
      <c r="L84" s="196">
        <v>2.35</v>
      </c>
      <c r="M84" s="196">
        <v>0</v>
      </c>
      <c r="N84" s="196">
        <v>0.54</v>
      </c>
      <c r="O84" s="196">
        <v>1.82</v>
      </c>
      <c r="P84" s="196">
        <v>1.98</v>
      </c>
      <c r="Q84" s="196">
        <v>0.1</v>
      </c>
      <c r="R84" s="196">
        <v>0.39</v>
      </c>
      <c r="S84" s="196">
        <v>0.24</v>
      </c>
      <c r="T84" s="196">
        <v>0</v>
      </c>
      <c r="U84" s="196">
        <v>11.92</v>
      </c>
      <c r="V84" s="196">
        <v>0.17</v>
      </c>
      <c r="W84" s="196">
        <v>0.3</v>
      </c>
      <c r="X84" s="196">
        <v>1.35</v>
      </c>
      <c r="Y84" s="196">
        <v>0</v>
      </c>
      <c r="Z84" s="196">
        <v>2.17</v>
      </c>
      <c r="AA84" s="196">
        <v>0.83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2.81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24.38</v>
      </c>
      <c r="L85" s="196">
        <v>2.35</v>
      </c>
      <c r="M85" s="196">
        <v>0</v>
      </c>
      <c r="N85" s="196">
        <v>0.54</v>
      </c>
      <c r="O85" s="196">
        <v>1.82</v>
      </c>
      <c r="P85" s="196">
        <v>1.98</v>
      </c>
      <c r="Q85" s="196">
        <v>0.1</v>
      </c>
      <c r="R85" s="196">
        <v>0.39</v>
      </c>
      <c r="S85" s="196">
        <v>0.24</v>
      </c>
      <c r="T85" s="196">
        <v>0</v>
      </c>
      <c r="U85" s="196">
        <v>11.92</v>
      </c>
      <c r="V85" s="196">
        <v>0.17</v>
      </c>
      <c r="W85" s="196">
        <v>0.3</v>
      </c>
      <c r="X85" s="196">
        <v>1.35</v>
      </c>
      <c r="Y85" s="196">
        <v>0</v>
      </c>
      <c r="Z85" s="196">
        <v>2.17</v>
      </c>
      <c r="AA85" s="196">
        <v>0.83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7.6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8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58.12</v>
      </c>
      <c r="L86" s="196">
        <v>2.35</v>
      </c>
      <c r="M86" s="196">
        <v>0</v>
      </c>
      <c r="N86" s="196">
        <v>0.54</v>
      </c>
      <c r="O86" s="196">
        <v>1.82</v>
      </c>
      <c r="P86" s="196">
        <v>1.98</v>
      </c>
      <c r="Q86" s="196">
        <v>0.1</v>
      </c>
      <c r="R86" s="196">
        <v>0.39</v>
      </c>
      <c r="S86" s="196">
        <v>0.24</v>
      </c>
      <c r="T86" s="196">
        <v>0</v>
      </c>
      <c r="U86" s="196">
        <v>11.92</v>
      </c>
      <c r="V86" s="196">
        <v>0.17</v>
      </c>
      <c r="W86" s="196">
        <v>0.3</v>
      </c>
      <c r="X86" s="196">
        <v>1.35</v>
      </c>
      <c r="Y86" s="196">
        <v>0</v>
      </c>
      <c r="Z86" s="196">
        <v>2.17</v>
      </c>
      <c r="AA86" s="196">
        <v>0.83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7.6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8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58.12</v>
      </c>
      <c r="L87" s="196">
        <v>2.35</v>
      </c>
      <c r="M87" s="196">
        <v>0</v>
      </c>
      <c r="N87" s="196">
        <v>0.54</v>
      </c>
      <c r="O87" s="196">
        <v>1.82</v>
      </c>
      <c r="P87" s="196">
        <v>1.98</v>
      </c>
      <c r="Q87" s="196">
        <v>0.1</v>
      </c>
      <c r="R87" s="196">
        <v>0.39</v>
      </c>
      <c r="S87" s="196">
        <v>0.24</v>
      </c>
      <c r="T87" s="196">
        <v>0</v>
      </c>
      <c r="U87" s="196">
        <v>11.92</v>
      </c>
      <c r="V87" s="196">
        <v>0.17</v>
      </c>
      <c r="W87" s="196">
        <v>0.3</v>
      </c>
      <c r="X87" s="196">
        <v>1.35</v>
      </c>
      <c r="Y87" s="196">
        <v>0</v>
      </c>
      <c r="Z87" s="196">
        <v>2.17</v>
      </c>
      <c r="AA87" s="196">
        <v>0.83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7.6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8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82.22</v>
      </c>
      <c r="L88" s="196">
        <v>31.78</v>
      </c>
      <c r="M88" s="196">
        <v>0</v>
      </c>
      <c r="N88" s="196">
        <v>0.54</v>
      </c>
      <c r="O88" s="196">
        <v>1.82</v>
      </c>
      <c r="P88" s="196">
        <v>1.98</v>
      </c>
      <c r="Q88" s="196">
        <v>1.05</v>
      </c>
      <c r="R88" s="196">
        <v>0.39</v>
      </c>
      <c r="S88" s="196">
        <v>4.1900000000000004</v>
      </c>
      <c r="T88" s="196">
        <v>0</v>
      </c>
      <c r="U88" s="196">
        <v>11.92</v>
      </c>
      <c r="V88" s="196">
        <v>0.17</v>
      </c>
      <c r="W88" s="196">
        <v>0.3</v>
      </c>
      <c r="X88" s="196">
        <v>1.35</v>
      </c>
      <c r="Y88" s="196">
        <v>0</v>
      </c>
      <c r="Z88" s="196">
        <v>2.17</v>
      </c>
      <c r="AA88" s="196">
        <v>0.83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7.6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8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82.22</v>
      </c>
      <c r="L89" s="196">
        <v>35.85</v>
      </c>
      <c r="M89" s="196">
        <v>0</v>
      </c>
      <c r="N89" s="196">
        <v>0.54</v>
      </c>
      <c r="O89" s="196">
        <v>1.82</v>
      </c>
      <c r="P89" s="196">
        <v>1.98</v>
      </c>
      <c r="Q89" s="196">
        <v>1.05</v>
      </c>
      <c r="R89" s="196">
        <v>0.39</v>
      </c>
      <c r="S89" s="196">
        <v>4.1900000000000004</v>
      </c>
      <c r="T89" s="196">
        <v>0</v>
      </c>
      <c r="U89" s="196">
        <v>11.92</v>
      </c>
      <c r="V89" s="196">
        <v>0.17</v>
      </c>
      <c r="W89" s="196">
        <v>0.3</v>
      </c>
      <c r="X89" s="196">
        <v>1.35</v>
      </c>
      <c r="Y89" s="196">
        <v>0</v>
      </c>
      <c r="Z89" s="196">
        <v>2.17</v>
      </c>
      <c r="AA89" s="196">
        <v>12.31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7.6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8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82.22</v>
      </c>
      <c r="L90" s="196">
        <v>31.78</v>
      </c>
      <c r="M90" s="196">
        <v>0</v>
      </c>
      <c r="N90" s="196">
        <v>0.54</v>
      </c>
      <c r="O90" s="196">
        <v>1.82</v>
      </c>
      <c r="P90" s="196">
        <v>1.98</v>
      </c>
      <c r="Q90" s="196">
        <v>1.05</v>
      </c>
      <c r="R90" s="196">
        <v>6.23</v>
      </c>
      <c r="S90" s="196">
        <v>4.1900000000000004</v>
      </c>
      <c r="T90" s="196">
        <v>0</v>
      </c>
      <c r="U90" s="196">
        <v>11.92</v>
      </c>
      <c r="V90" s="196">
        <v>0.17</v>
      </c>
      <c r="W90" s="196">
        <v>0.3</v>
      </c>
      <c r="X90" s="196">
        <v>1.35</v>
      </c>
      <c r="Y90" s="196">
        <v>0</v>
      </c>
      <c r="Z90" s="196">
        <v>2.17</v>
      </c>
      <c r="AA90" s="196">
        <v>12.31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7.6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8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82.22</v>
      </c>
      <c r="L91" s="196">
        <v>31.78</v>
      </c>
      <c r="M91" s="196">
        <v>0</v>
      </c>
      <c r="N91" s="196">
        <v>0.54</v>
      </c>
      <c r="O91" s="196">
        <v>1.82</v>
      </c>
      <c r="P91" s="196">
        <v>1.98</v>
      </c>
      <c r="Q91" s="196">
        <v>1.05</v>
      </c>
      <c r="R91" s="196">
        <v>6.23</v>
      </c>
      <c r="S91" s="196">
        <v>4.1900000000000004</v>
      </c>
      <c r="T91" s="196">
        <v>0</v>
      </c>
      <c r="U91" s="196">
        <v>11.92</v>
      </c>
      <c r="V91" s="196">
        <v>4.6100000000000003</v>
      </c>
      <c r="W91" s="196">
        <v>0.3</v>
      </c>
      <c r="X91" s="196">
        <v>1.35</v>
      </c>
      <c r="Y91" s="196">
        <v>0</v>
      </c>
      <c r="Z91" s="196">
        <v>2.17</v>
      </c>
      <c r="AA91" s="196">
        <v>12.31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7.6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8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82.22</v>
      </c>
      <c r="L92" s="196">
        <v>31.78</v>
      </c>
      <c r="M92" s="196">
        <v>0</v>
      </c>
      <c r="N92" s="196">
        <v>0.54</v>
      </c>
      <c r="O92" s="196">
        <v>1.82</v>
      </c>
      <c r="P92" s="196">
        <v>1.98</v>
      </c>
      <c r="Q92" s="196">
        <v>1.05</v>
      </c>
      <c r="R92" s="196">
        <v>6.23</v>
      </c>
      <c r="S92" s="196">
        <v>4.1900000000000004</v>
      </c>
      <c r="T92" s="196">
        <v>0</v>
      </c>
      <c r="U92" s="196">
        <v>11.92</v>
      </c>
      <c r="V92" s="196">
        <v>0.17</v>
      </c>
      <c r="W92" s="196">
        <v>0.3</v>
      </c>
      <c r="X92" s="196">
        <v>1.35</v>
      </c>
      <c r="Y92" s="196">
        <v>0</v>
      </c>
      <c r="Z92" s="196">
        <v>2.17</v>
      </c>
      <c r="AA92" s="196">
        <v>12.31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7.6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8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82.22</v>
      </c>
      <c r="L93" s="196">
        <v>31.78</v>
      </c>
      <c r="M93" s="196">
        <v>0</v>
      </c>
      <c r="N93" s="196">
        <v>0.54</v>
      </c>
      <c r="O93" s="196">
        <v>1.82</v>
      </c>
      <c r="P93" s="196">
        <v>1.98</v>
      </c>
      <c r="Q93" s="196">
        <v>1.05</v>
      </c>
      <c r="R93" s="196">
        <v>6.23</v>
      </c>
      <c r="S93" s="196">
        <v>4.1900000000000004</v>
      </c>
      <c r="T93" s="196">
        <v>0</v>
      </c>
      <c r="U93" s="196">
        <v>11.92</v>
      </c>
      <c r="V93" s="196">
        <v>0.17</v>
      </c>
      <c r="W93" s="196">
        <v>0.3</v>
      </c>
      <c r="X93" s="196">
        <v>1.35</v>
      </c>
      <c r="Y93" s="196">
        <v>0</v>
      </c>
      <c r="Z93" s="196">
        <v>2.17</v>
      </c>
      <c r="AA93" s="196">
        <v>12.31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7.6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8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82.22</v>
      </c>
      <c r="L94" s="196">
        <v>31.78</v>
      </c>
      <c r="M94" s="196">
        <v>0</v>
      </c>
      <c r="N94" s="196">
        <v>0.54</v>
      </c>
      <c r="O94" s="196">
        <v>1.82</v>
      </c>
      <c r="P94" s="196">
        <v>1.98</v>
      </c>
      <c r="Q94" s="196">
        <v>1.05</v>
      </c>
      <c r="R94" s="196">
        <v>6.11</v>
      </c>
      <c r="S94" s="196">
        <v>4.1900000000000004</v>
      </c>
      <c r="T94" s="196">
        <v>0</v>
      </c>
      <c r="U94" s="196">
        <v>11.92</v>
      </c>
      <c r="V94" s="196">
        <v>0.16</v>
      </c>
      <c r="W94" s="196">
        <v>0.3</v>
      </c>
      <c r="X94" s="196">
        <v>1.35</v>
      </c>
      <c r="Y94" s="196">
        <v>0</v>
      </c>
      <c r="Z94" s="196">
        <v>2.17</v>
      </c>
      <c r="AA94" s="196">
        <v>12.31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7.6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8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82.22</v>
      </c>
      <c r="L95" s="196">
        <v>31.78</v>
      </c>
      <c r="M95" s="196">
        <v>0</v>
      </c>
      <c r="N95" s="196">
        <v>0.54</v>
      </c>
      <c r="O95" s="196">
        <v>1.82</v>
      </c>
      <c r="P95" s="196">
        <v>1.98</v>
      </c>
      <c r="Q95" s="196">
        <v>1.05</v>
      </c>
      <c r="R95" s="196">
        <v>6.23</v>
      </c>
      <c r="S95" s="196">
        <v>4.1900000000000004</v>
      </c>
      <c r="T95" s="196">
        <v>0</v>
      </c>
      <c r="U95" s="196">
        <v>11.92</v>
      </c>
      <c r="V95" s="196">
        <v>0.16</v>
      </c>
      <c r="W95" s="196">
        <v>0.92</v>
      </c>
      <c r="X95" s="196">
        <v>1.35</v>
      </c>
      <c r="Y95" s="196">
        <v>0</v>
      </c>
      <c r="Z95" s="196">
        <v>2.17</v>
      </c>
      <c r="AA95" s="196">
        <v>12.31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7.6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8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82.22</v>
      </c>
      <c r="L96" s="196">
        <v>31.78</v>
      </c>
      <c r="M96" s="196">
        <v>0</v>
      </c>
      <c r="N96" s="196">
        <v>0.54</v>
      </c>
      <c r="O96" s="196">
        <v>1.82</v>
      </c>
      <c r="P96" s="196">
        <v>1.98</v>
      </c>
      <c r="Q96" s="196">
        <v>1.05</v>
      </c>
      <c r="R96" s="196">
        <v>6.23</v>
      </c>
      <c r="S96" s="196">
        <v>4.1900000000000004</v>
      </c>
      <c r="T96" s="196">
        <v>0</v>
      </c>
      <c r="U96" s="196">
        <v>11.92</v>
      </c>
      <c r="V96" s="196">
        <v>4.6100000000000003</v>
      </c>
      <c r="W96" s="196">
        <v>0.92</v>
      </c>
      <c r="X96" s="196">
        <v>1.35</v>
      </c>
      <c r="Y96" s="196">
        <v>0</v>
      </c>
      <c r="Z96" s="196">
        <v>2.17</v>
      </c>
      <c r="AA96" s="196">
        <v>12.31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7.6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8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82.22</v>
      </c>
      <c r="L97" s="196">
        <v>31.78</v>
      </c>
      <c r="M97" s="196">
        <v>0</v>
      </c>
      <c r="N97" s="196">
        <v>0.54</v>
      </c>
      <c r="O97" s="196">
        <v>1.82</v>
      </c>
      <c r="P97" s="196">
        <v>1.98</v>
      </c>
      <c r="Q97" s="196">
        <v>1.04</v>
      </c>
      <c r="R97" s="196">
        <v>6.23</v>
      </c>
      <c r="S97" s="196">
        <v>4.17</v>
      </c>
      <c r="T97" s="196">
        <v>0</v>
      </c>
      <c r="U97" s="196">
        <v>11.92</v>
      </c>
      <c r="V97" s="196">
        <v>4.6100000000000003</v>
      </c>
      <c r="W97" s="196">
        <v>0.92</v>
      </c>
      <c r="X97" s="196">
        <v>1.35</v>
      </c>
      <c r="Y97" s="196">
        <v>0</v>
      </c>
      <c r="Z97" s="196">
        <v>10.210000000000001</v>
      </c>
      <c r="AA97" s="196">
        <v>12.31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7.6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8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82.22</v>
      </c>
      <c r="L98" s="196">
        <v>31.78</v>
      </c>
      <c r="M98" s="196">
        <v>0</v>
      </c>
      <c r="N98" s="196">
        <v>0.54</v>
      </c>
      <c r="O98" s="196">
        <v>1.82</v>
      </c>
      <c r="P98" s="196">
        <v>1.98</v>
      </c>
      <c r="Q98" s="196">
        <v>1.04</v>
      </c>
      <c r="R98" s="196">
        <v>6.23</v>
      </c>
      <c r="S98" s="196">
        <v>4.18</v>
      </c>
      <c r="T98" s="196">
        <v>0</v>
      </c>
      <c r="U98" s="196">
        <v>11.92</v>
      </c>
      <c r="V98" s="196">
        <v>4.6100000000000003</v>
      </c>
      <c r="W98" s="196">
        <v>0.92</v>
      </c>
      <c r="X98" s="196">
        <v>1.35</v>
      </c>
      <c r="Y98" s="196">
        <v>0</v>
      </c>
      <c r="Z98" s="196">
        <v>15.03</v>
      </c>
      <c r="AA98" s="196">
        <v>12.31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7.6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8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1.3097974999999997</v>
      </c>
      <c r="L99">
        <f t="shared" si="0"/>
        <v>0.44055499999999942</v>
      </c>
      <c r="M99">
        <f t="shared" si="0"/>
        <v>0</v>
      </c>
      <c r="N99">
        <f t="shared" si="0"/>
        <v>1.2959999999999984E-2</v>
      </c>
      <c r="O99">
        <f t="shared" si="0"/>
        <v>4.3679999999999899E-2</v>
      </c>
      <c r="P99">
        <f t="shared" si="0"/>
        <v>5.0249999999999913E-2</v>
      </c>
      <c r="Q99">
        <f t="shared" si="0"/>
        <v>1.3827500000000015E-2</v>
      </c>
      <c r="R99">
        <f t="shared" si="0"/>
        <v>6.1692499999999921E-2</v>
      </c>
      <c r="S99">
        <f t="shared" si="0"/>
        <v>5.6017499999999998E-2</v>
      </c>
      <c r="T99">
        <f t="shared" si="0"/>
        <v>0</v>
      </c>
      <c r="U99">
        <f t="shared" si="0"/>
        <v>0.28607999999999983</v>
      </c>
      <c r="V99">
        <f t="shared" si="0"/>
        <v>3.3400000000000027E-2</v>
      </c>
      <c r="W99">
        <f t="shared" si="0"/>
        <v>2.0149999999999946E-2</v>
      </c>
      <c r="X99">
        <f t="shared" si="0"/>
        <v>9.5170000000000407E-2</v>
      </c>
      <c r="Y99">
        <f t="shared" si="0"/>
        <v>0</v>
      </c>
      <c r="Z99">
        <f t="shared" si="0"/>
        <v>0.16203249999999961</v>
      </c>
      <c r="AA99">
        <f t="shared" si="0"/>
        <v>0.17038499999999995</v>
      </c>
      <c r="AB99">
        <f t="shared" si="0"/>
        <v>0</v>
      </c>
      <c r="AC99">
        <f t="shared" si="0"/>
        <v>1.530249999999999E-2</v>
      </c>
      <c r="AD99">
        <f t="shared" si="0"/>
        <v>0.13629249999999998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0.20072000000000029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3.88125E-2</v>
      </c>
      <c r="AQ99">
        <f t="shared" si="0"/>
        <v>0</v>
      </c>
      <c r="AR99">
        <f t="shared" si="0"/>
        <v>0.19122000000000003</v>
      </c>
      <c r="AS99">
        <f t="shared" si="0"/>
        <v>0.43406000000000017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21</v>
      </c>
      <c r="C31" s="94">
        <f>'IDT-1 Calculation'!DG31</f>
        <v>-8.891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-12.109</v>
      </c>
      <c r="G31" s="99">
        <f t="shared" si="0"/>
        <v>0</v>
      </c>
    </row>
    <row r="32" spans="1:7">
      <c r="A32" s="98" t="s">
        <v>74</v>
      </c>
      <c r="B32" s="94">
        <f>'IDT-1 Calculation'!DF32</f>
        <v>104</v>
      </c>
      <c r="C32" s="94">
        <f>'IDT-1 Calculation'!DG32</f>
        <v>-44.03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-59.97</v>
      </c>
      <c r="G32" s="99">
        <f t="shared" si="0"/>
        <v>0</v>
      </c>
    </row>
    <row r="33" spans="1:7">
      <c r="A33" s="98" t="s">
        <v>75</v>
      </c>
      <c r="B33" s="94">
        <f>'IDT-1 Calculation'!DF33</f>
        <v>197</v>
      </c>
      <c r="C33" s="94">
        <f>'IDT-1 Calculation'!DG33</f>
        <v>-83.403000000000006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-113.59699999999999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255</v>
      </c>
      <c r="C34" s="94">
        <f>'IDT-1 Calculation'!DG34</f>
        <v>-100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-155</v>
      </c>
      <c r="G34" s="99">
        <f t="shared" si="0"/>
        <v>0</v>
      </c>
    </row>
    <row r="35" spans="1:7">
      <c r="A35" s="98" t="s">
        <v>77</v>
      </c>
      <c r="B35" s="94">
        <f>'IDT-1 Calculation'!DF35</f>
        <v>315.767</v>
      </c>
      <c r="C35" s="94">
        <f>'IDT-1 Calculation'!DG35</f>
        <v>-125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-190.767</v>
      </c>
      <c r="G35" s="99">
        <f t="shared" si="0"/>
        <v>0</v>
      </c>
    </row>
    <row r="36" spans="1:7">
      <c r="A36" s="98" t="s">
        <v>78</v>
      </c>
      <c r="B36" s="94">
        <f>'IDT-1 Calculation'!DF36</f>
        <v>244.29</v>
      </c>
      <c r="C36" s="94">
        <f>'IDT-1 Calculation'!DG36</f>
        <v>-105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-139.29</v>
      </c>
      <c r="G36" s="99">
        <f t="shared" si="0"/>
        <v>0</v>
      </c>
    </row>
    <row r="37" spans="1:7">
      <c r="A37" s="98" t="s">
        <v>79</v>
      </c>
      <c r="B37" s="94">
        <f>'IDT-1 Calculation'!DF37</f>
        <v>230.38399999999999</v>
      </c>
      <c r="C37" s="94">
        <f>'IDT-1 Calculation'!DG37</f>
        <v>-100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-130.38399999999999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140.596</v>
      </c>
      <c r="C38" s="94">
        <f>'IDT-1 Calculation'!DG38</f>
        <v>-85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-55.595999999999997</v>
      </c>
      <c r="G38" s="99">
        <f t="shared" si="0"/>
        <v>0</v>
      </c>
    </row>
    <row r="39" spans="1:7">
      <c r="A39" s="98" t="s">
        <v>81</v>
      </c>
      <c r="B39" s="94">
        <f>'IDT-1 Calculation'!DF39</f>
        <v>104.79300000000001</v>
      </c>
      <c r="C39" s="94">
        <f>'IDT-1 Calculation'!DG39</f>
        <v>-70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-34.792999999999999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21.693000000000001</v>
      </c>
      <c r="C40" s="94">
        <f>'IDT-1 Calculation'!DG40</f>
        <v>-40</v>
      </c>
      <c r="D40" s="94">
        <f>'IDT-1 Calculation'!DH40</f>
        <v>0</v>
      </c>
      <c r="E40" s="94">
        <f>'IDT-1 Calculation'!DI40</f>
        <v>0</v>
      </c>
      <c r="F40" s="94">
        <f>'IDT-1 Calculation'!DJ40</f>
        <v>18.306999999999999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5.423</v>
      </c>
      <c r="C41" s="94">
        <f>'IDT-1 Calculation'!DG41</f>
        <v>-10</v>
      </c>
      <c r="D41" s="94">
        <f>'IDT-1 Calculation'!DH41</f>
        <v>0</v>
      </c>
      <c r="E41" s="94">
        <f>'IDT-1 Calculation'!DI41</f>
        <v>0</v>
      </c>
      <c r="F41" s="94">
        <f>'IDT-1 Calculation'!DJ41</f>
        <v>4.577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5.423</v>
      </c>
      <c r="C43" s="94">
        <f>'IDT-1 Calculation'!DG43</f>
        <v>-10</v>
      </c>
      <c r="D43" s="94">
        <f>'IDT-1 Calculation'!DH43</f>
        <v>0</v>
      </c>
      <c r="E43" s="94">
        <f>'IDT-1 Calculation'!DI43</f>
        <v>0</v>
      </c>
      <c r="F43" s="94">
        <f>'IDT-1 Calculation'!DJ43</f>
        <v>4.577</v>
      </c>
      <c r="G43" s="99">
        <f t="shared" si="0"/>
        <v>0</v>
      </c>
    </row>
    <row r="44" spans="1:7">
      <c r="A44" s="98" t="s">
        <v>86</v>
      </c>
      <c r="B44" s="94">
        <f>'IDT-1 Calculation'!DF44</f>
        <v>10.847</v>
      </c>
      <c r="C44" s="94">
        <f>'IDT-1 Calculation'!DG44</f>
        <v>-20</v>
      </c>
      <c r="D44" s="94">
        <f>'IDT-1 Calculation'!DH44</f>
        <v>0</v>
      </c>
      <c r="E44" s="94">
        <f>'IDT-1 Calculation'!DI44</f>
        <v>0</v>
      </c>
      <c r="F44" s="94">
        <f>'IDT-1 Calculation'!DJ44</f>
        <v>9.1530000000000005</v>
      </c>
      <c r="G44" s="99">
        <f t="shared" si="0"/>
        <v>0</v>
      </c>
    </row>
    <row r="45" spans="1:7">
      <c r="A45" s="98" t="s">
        <v>87</v>
      </c>
      <c r="B45" s="94">
        <f>'IDT-1 Calculation'!DF45</f>
        <v>10.847</v>
      </c>
      <c r="C45" s="94">
        <f>'IDT-1 Calculation'!DG45</f>
        <v>-20</v>
      </c>
      <c r="D45" s="94">
        <f>'IDT-1 Calculation'!DH45</f>
        <v>0</v>
      </c>
      <c r="E45" s="94">
        <f>'IDT-1 Calculation'!DI45</f>
        <v>0</v>
      </c>
      <c r="F45" s="94">
        <f>'IDT-1 Calculation'!DJ45</f>
        <v>9.1530000000000005</v>
      </c>
      <c r="G45" s="99">
        <f t="shared" si="0"/>
        <v>0</v>
      </c>
    </row>
    <row r="46" spans="1:7">
      <c r="A46" s="98" t="s">
        <v>88</v>
      </c>
      <c r="B46" s="94">
        <f>'IDT-1 Calculation'!DF46</f>
        <v>21.693000000000001</v>
      </c>
      <c r="C46" s="94">
        <f>'IDT-1 Calculation'!DG46</f>
        <v>-40</v>
      </c>
      <c r="D46" s="94">
        <f>'IDT-1 Calculation'!DH46</f>
        <v>0</v>
      </c>
      <c r="E46" s="94">
        <f>'IDT-1 Calculation'!DI46</f>
        <v>0</v>
      </c>
      <c r="F46" s="94">
        <f>'IDT-1 Calculation'!DJ46</f>
        <v>18.306999999999999</v>
      </c>
      <c r="G46" s="99">
        <f t="shared" si="0"/>
        <v>0</v>
      </c>
    </row>
    <row r="47" spans="1:7">
      <c r="A47" s="98" t="s">
        <v>89</v>
      </c>
      <c r="B47" s="94">
        <f>'IDT-1 Calculation'!DF47</f>
        <v>18.981000000000002</v>
      </c>
      <c r="C47" s="94">
        <f>'IDT-1 Calculation'!DG47</f>
        <v>-35</v>
      </c>
      <c r="D47" s="94">
        <f>'IDT-1 Calculation'!DH47</f>
        <v>0</v>
      </c>
      <c r="E47" s="94">
        <f>'IDT-1 Calculation'!DI47</f>
        <v>0</v>
      </c>
      <c r="F47" s="94">
        <f>'IDT-1 Calculation'!DJ47</f>
        <v>16.018999999999998</v>
      </c>
      <c r="G47" s="99">
        <f t="shared" si="0"/>
        <v>0</v>
      </c>
    </row>
    <row r="48" spans="1:7">
      <c r="A48" s="98" t="s">
        <v>90</v>
      </c>
      <c r="B48" s="94">
        <f>'IDT-1 Calculation'!DF48</f>
        <v>21.693000000000001</v>
      </c>
      <c r="C48" s="94">
        <f>'IDT-1 Calculation'!DG48</f>
        <v>-40</v>
      </c>
      <c r="D48" s="94">
        <f>'IDT-1 Calculation'!DH48</f>
        <v>0</v>
      </c>
      <c r="E48" s="94">
        <f>'IDT-1 Calculation'!DI48</f>
        <v>0</v>
      </c>
      <c r="F48" s="94">
        <f>'IDT-1 Calculation'!DJ48</f>
        <v>18.306999999999999</v>
      </c>
      <c r="G48" s="99">
        <f t="shared" si="0"/>
        <v>0</v>
      </c>
    </row>
    <row r="49" spans="1:7">
      <c r="A49" s="98" t="s">
        <v>91</v>
      </c>
      <c r="B49" s="94">
        <f>'IDT-1 Calculation'!DF49</f>
        <v>29.827999999999999</v>
      </c>
      <c r="C49" s="94">
        <f>'IDT-1 Calculation'!DG49</f>
        <v>-55</v>
      </c>
      <c r="D49" s="94">
        <f>'IDT-1 Calculation'!DH49</f>
        <v>0</v>
      </c>
      <c r="E49" s="94">
        <f>'IDT-1 Calculation'!DI49</f>
        <v>0</v>
      </c>
      <c r="F49" s="94">
        <f>'IDT-1 Calculation'!DJ49</f>
        <v>25.172000000000001</v>
      </c>
      <c r="G49" s="99">
        <f t="shared" si="0"/>
        <v>0</v>
      </c>
    </row>
    <row r="50" spans="1:7">
      <c r="A50" s="98" t="s">
        <v>92</v>
      </c>
      <c r="B50" s="94">
        <f>'IDT-1 Calculation'!DF50</f>
        <v>37.963000000000001</v>
      </c>
      <c r="C50" s="94">
        <f>'IDT-1 Calculation'!DG50</f>
        <v>-70</v>
      </c>
      <c r="D50" s="94">
        <f>'IDT-1 Calculation'!DH50</f>
        <v>0</v>
      </c>
      <c r="E50" s="94">
        <f>'IDT-1 Calculation'!DI50</f>
        <v>0</v>
      </c>
      <c r="F50" s="94">
        <f>'IDT-1 Calculation'!DJ50</f>
        <v>32.036999999999999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57.978999999999999</v>
      </c>
      <c r="C51" s="94">
        <f>'IDT-1 Calculation'!DG51</f>
        <v>-85</v>
      </c>
      <c r="D51" s="94">
        <f>'IDT-1 Calculation'!DH51</f>
        <v>0</v>
      </c>
      <c r="E51" s="94">
        <f>'IDT-1 Calculation'!DI51</f>
        <v>0</v>
      </c>
      <c r="F51" s="94">
        <f>'IDT-1 Calculation'!DJ51</f>
        <v>27.021000000000001</v>
      </c>
      <c r="G51" s="99">
        <f t="shared" si="0"/>
        <v>0</v>
      </c>
    </row>
    <row r="52" spans="1:7">
      <c r="A52" s="98" t="s">
        <v>94</v>
      </c>
      <c r="B52" s="94">
        <f>'IDT-1 Calculation'!DF52</f>
        <v>2</v>
      </c>
      <c r="C52" s="94">
        <f>'IDT-1 Calculation'!DG52</f>
        <v>-2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17</v>
      </c>
      <c r="C53" s="94">
        <f>'IDT-1 Calculation'!DG53</f>
        <v>-17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21</v>
      </c>
      <c r="C54" s="94">
        <f>'IDT-1 Calculation'!DG54</f>
        <v>-21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11</v>
      </c>
      <c r="C68" s="94">
        <f>'IDT-1 Calculation'!DG68</f>
        <v>-4.657</v>
      </c>
      <c r="D68" s="94">
        <f>'IDT-1 Calculation'!DH68</f>
        <v>0</v>
      </c>
      <c r="E68" s="94">
        <f>'IDT-1 Calculation'!DI68</f>
        <v>0</v>
      </c>
      <c r="F68" s="94">
        <f>'IDT-1 Calculation'!DJ68</f>
        <v>-6.343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72</v>
      </c>
      <c r="C69" s="94">
        <f>'IDT-1 Calculation'!DG69</f>
        <v>-30.481999999999999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-41.518000000000001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118</v>
      </c>
      <c r="C70" s="94">
        <f>'IDT-1 Calculation'!DG70</f>
        <v>-49.957000000000001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-68.043000000000006</v>
      </c>
      <c r="G70" s="99">
        <f t="shared" si="1"/>
        <v>0</v>
      </c>
    </row>
    <row r="71" spans="1:7">
      <c r="A71" s="98" t="s">
        <v>113</v>
      </c>
      <c r="B71" s="94">
        <f>'IDT-1 Calculation'!DF71</f>
        <v>214.631</v>
      </c>
      <c r="C71" s="94">
        <f>'IDT-1 Calculation'!DG71</f>
        <v>-80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-134.631</v>
      </c>
      <c r="G71" s="99">
        <f t="shared" si="1"/>
        <v>0</v>
      </c>
    </row>
    <row r="72" spans="1:7">
      <c r="A72" s="98" t="s">
        <v>114</v>
      </c>
      <c r="B72" s="94">
        <f>'IDT-1 Calculation'!DF72</f>
        <v>190.47300000000001</v>
      </c>
      <c r="C72" s="94">
        <f>'IDT-1 Calculation'!DG72</f>
        <v>-60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-130.47300000000001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201.38300000000001</v>
      </c>
      <c r="C73" s="94">
        <f>'IDT-1 Calculation'!DG73</f>
        <v>-65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-136.38300000000001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203.99700000000001</v>
      </c>
      <c r="C74" s="94">
        <f>'IDT-1 Calculation'!DG74</f>
        <v>-65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-138.99700000000001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213.09100000000001</v>
      </c>
      <c r="C75" s="94">
        <f>'IDT-1 Calculation'!DG75</f>
        <v>-70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-143.09100000000001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203.11600000000001</v>
      </c>
      <c r="C76" s="94">
        <f>'IDT-1 Calculation'!DG76</f>
        <v>-65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-138.11600000000001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211.458</v>
      </c>
      <c r="C77" s="94">
        <f>'IDT-1 Calculation'!DG77</f>
        <v>-70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-141.458</v>
      </c>
      <c r="G77" s="99">
        <f t="shared" si="1"/>
        <v>0</v>
      </c>
    </row>
    <row r="78" spans="1:7">
      <c r="A78" s="98" t="s">
        <v>120</v>
      </c>
      <c r="B78" s="94">
        <f>'IDT-1 Calculation'!DF78</f>
        <v>228.148</v>
      </c>
      <c r="C78" s="94">
        <f>'IDT-1 Calculation'!DG78</f>
        <v>-80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-148.148</v>
      </c>
      <c r="G78" s="99">
        <f t="shared" si="1"/>
        <v>0</v>
      </c>
    </row>
    <row r="79" spans="1:7">
      <c r="A79" s="98" t="s">
        <v>121</v>
      </c>
      <c r="B79" s="94">
        <f>'IDT-1 Calculation'!DF79</f>
        <v>209.92599999999999</v>
      </c>
      <c r="C79" s="94">
        <f>'IDT-1 Calculation'!DG79</f>
        <v>-65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-144.92599999999999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201.399</v>
      </c>
      <c r="C80" s="94">
        <f>'IDT-1 Calculation'!DG80</f>
        <v>-60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-141.399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219.149</v>
      </c>
      <c r="C81" s="94">
        <f>'IDT-1 Calculation'!DG81</f>
        <v>-60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-159.149</v>
      </c>
      <c r="G81" s="99">
        <f t="shared" si="1"/>
        <v>0</v>
      </c>
    </row>
    <row r="82" spans="1:7">
      <c r="A82" s="98" t="s">
        <v>124</v>
      </c>
      <c r="B82" s="94">
        <f>'IDT-1 Calculation'!DF82</f>
        <v>256.18200000000002</v>
      </c>
      <c r="C82" s="94">
        <f>'IDT-1 Calculation'!DG82</f>
        <v>-75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-181.18199999999999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330</v>
      </c>
      <c r="C83" s="94">
        <f>'IDT-1 Calculation'!DG83</f>
        <v>-139.71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-190.29</v>
      </c>
      <c r="G83" s="99">
        <f t="shared" si="1"/>
        <v>0</v>
      </c>
    </row>
    <row r="84" spans="1:7">
      <c r="A84" s="98" t="s">
        <v>126</v>
      </c>
      <c r="B84" s="94">
        <f>'IDT-1 Calculation'!DF84</f>
        <v>308</v>
      </c>
      <c r="C84" s="94">
        <f>'IDT-1 Calculation'!DG84</f>
        <v>-130.39599999999999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-177.60400000000001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297</v>
      </c>
      <c r="C85" s="94">
        <f>'IDT-1 Calculation'!DG85</f>
        <v>-125.739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-171.261</v>
      </c>
      <c r="G85" s="99">
        <f t="shared" si="1"/>
        <v>0</v>
      </c>
    </row>
    <row r="86" spans="1:7">
      <c r="A86" s="98" t="s">
        <v>128</v>
      </c>
      <c r="B86" s="94">
        <f>'IDT-1 Calculation'!DF86</f>
        <v>140.20699999999999</v>
      </c>
      <c r="C86" s="94">
        <f>'IDT-1 Calculation'!DG86</f>
        <v>-132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-8.2070000000000007</v>
      </c>
      <c r="G86" s="99">
        <f t="shared" si="1"/>
        <v>0</v>
      </c>
    </row>
    <row r="87" spans="1:7">
      <c r="A87" s="98" t="s">
        <v>129</v>
      </c>
      <c r="B87" s="94">
        <f>'IDT-1 Calculation'!DF87</f>
        <v>211.48699999999999</v>
      </c>
      <c r="C87" s="94">
        <f>'IDT-1 Calculation'!DG87</f>
        <v>-152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-59.487000000000002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113.81700000000001</v>
      </c>
      <c r="C88" s="94">
        <f>'IDT-1 Calculation'!DG88</f>
        <v>-90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-23.817</v>
      </c>
      <c r="G88" s="99">
        <f t="shared" si="1"/>
        <v>0</v>
      </c>
    </row>
    <row r="89" spans="1:7">
      <c r="A89" s="98" t="s">
        <v>131</v>
      </c>
      <c r="B89" s="94">
        <f>'IDT-1 Calculation'!DF89</f>
        <v>109.56</v>
      </c>
      <c r="C89" s="94">
        <f>'IDT-1 Calculation'!DG89</f>
        <v>-90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-19.559999999999999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100</v>
      </c>
      <c r="C90" s="94">
        <f>'IDT-1 Calculation'!DG90</f>
        <v>-100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39</v>
      </c>
      <c r="C91" s="94">
        <f>'IDT-1 Calculation'!DG91</f>
        <v>-39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80</v>
      </c>
      <c r="C92" s="94">
        <f>'IDT-1 Calculation'!DG92</f>
        <v>-80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50</v>
      </c>
      <c r="C93" s="94">
        <f>'IDT-1 Calculation'!DG93</f>
        <v>-50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1.607056</v>
      </c>
      <c r="C99" s="110">
        <f>SUM(C3:C98)/4000</f>
        <v>-0.80381625000000012</v>
      </c>
      <c r="D99" s="110">
        <f>SUM(D3:D98)/4000</f>
        <v>0</v>
      </c>
      <c r="E99" s="110">
        <f>SUM(E3:E98)/4000</f>
        <v>0</v>
      </c>
      <c r="F99" s="110">
        <f>SUM(F3:F98)/4000</f>
        <v>-0.80323974999999981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0.91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0.91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0.86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0.86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0.91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0.91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0.91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0.91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0.86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0.86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2.0722500000000005E-2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92.11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92.11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92.11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92.11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92.11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92.11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92.11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0.1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92.11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0.1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92.11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0.04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92.11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0.5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92.11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0.5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92.11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0.5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0.5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1.98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92.11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92.11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92.11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92.11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92.11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92.11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92.11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0.71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0.71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0.71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0.71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0.44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0.44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0.71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0.71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0.71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0.71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0.71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0.71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0.44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0.44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6.0000000000000002E-5</v>
      </c>
      <c r="AD99">
        <f t="shared" si="0"/>
        <v>2.6697499999999971E-2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1.1280000000000012E-2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271.95</v>
      </c>
      <c r="M3" s="196">
        <v>1.02</v>
      </c>
      <c r="N3" s="196">
        <v>0.65</v>
      </c>
      <c r="O3" s="196">
        <v>0</v>
      </c>
      <c r="P3" s="196">
        <v>1.39</v>
      </c>
      <c r="Q3" s="196">
        <v>1.4</v>
      </c>
      <c r="R3" s="196">
        <v>8.3699999999999992</v>
      </c>
      <c r="S3" s="196">
        <v>3.73</v>
      </c>
      <c r="T3" s="196">
        <v>0</v>
      </c>
      <c r="U3" s="196">
        <v>0.93</v>
      </c>
      <c r="V3" s="196">
        <v>2.72</v>
      </c>
      <c r="W3" s="196">
        <v>8.75</v>
      </c>
      <c r="X3" s="196">
        <v>25.47</v>
      </c>
      <c r="Y3" s="196">
        <v>0</v>
      </c>
      <c r="Z3" s="196">
        <v>56.48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274.62</v>
      </c>
      <c r="AP3" s="196">
        <v>8.16</v>
      </c>
      <c r="AQ3" s="196">
        <v>0</v>
      </c>
      <c r="AR3" s="196">
        <v>9.66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271.95</v>
      </c>
      <c r="M4" s="196">
        <v>1.02</v>
      </c>
      <c r="N4" s="196">
        <v>0.65</v>
      </c>
      <c r="O4" s="196">
        <v>0</v>
      </c>
      <c r="P4" s="196">
        <v>1.39</v>
      </c>
      <c r="Q4" s="196">
        <v>3.35</v>
      </c>
      <c r="R4" s="196">
        <v>8.3699999999999992</v>
      </c>
      <c r="S4" s="196">
        <v>6.17</v>
      </c>
      <c r="T4" s="196">
        <v>0</v>
      </c>
      <c r="U4" s="196">
        <v>0.93</v>
      </c>
      <c r="V4" s="196">
        <v>3.57</v>
      </c>
      <c r="W4" s="196">
        <v>8.75</v>
      </c>
      <c r="X4" s="196">
        <v>30.8</v>
      </c>
      <c r="Y4" s="196">
        <v>0</v>
      </c>
      <c r="Z4" s="196">
        <v>56.48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11.68</v>
      </c>
      <c r="AL4" s="196">
        <v>0</v>
      </c>
      <c r="AM4" s="196">
        <v>0</v>
      </c>
      <c r="AN4" s="196">
        <v>0</v>
      </c>
      <c r="AO4" s="196">
        <v>274.62</v>
      </c>
      <c r="AP4" s="196">
        <v>8.16</v>
      </c>
      <c r="AQ4" s="196">
        <v>0</v>
      </c>
      <c r="AR4" s="196">
        <v>9.66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271.95</v>
      </c>
      <c r="M5" s="196">
        <v>1.02</v>
      </c>
      <c r="N5" s="196">
        <v>0.65</v>
      </c>
      <c r="O5" s="196">
        <v>0</v>
      </c>
      <c r="P5" s="196">
        <v>1.39</v>
      </c>
      <c r="Q5" s="196">
        <v>2.29</v>
      </c>
      <c r="R5" s="196">
        <v>5.86</v>
      </c>
      <c r="S5" s="196">
        <v>6.27</v>
      </c>
      <c r="T5" s="196">
        <v>0</v>
      </c>
      <c r="U5" s="196">
        <v>0.93</v>
      </c>
      <c r="V5" s="196">
        <v>3.64</v>
      </c>
      <c r="W5" s="196">
        <v>8.75</v>
      </c>
      <c r="X5" s="196">
        <v>30.8</v>
      </c>
      <c r="Y5" s="196">
        <v>0</v>
      </c>
      <c r="Z5" s="196">
        <v>56.48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274.62</v>
      </c>
      <c r="AP5" s="196">
        <v>8.16</v>
      </c>
      <c r="AQ5" s="196">
        <v>0</v>
      </c>
      <c r="AR5" s="196">
        <v>9.66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271.95</v>
      </c>
      <c r="M6" s="196">
        <v>1.02</v>
      </c>
      <c r="N6" s="196">
        <v>0.65</v>
      </c>
      <c r="O6" s="196">
        <v>0</v>
      </c>
      <c r="P6" s="196">
        <v>1.39</v>
      </c>
      <c r="Q6" s="196">
        <v>1.42</v>
      </c>
      <c r="R6" s="196">
        <v>5.86</v>
      </c>
      <c r="S6" s="196">
        <v>5.21</v>
      </c>
      <c r="T6" s="196">
        <v>0</v>
      </c>
      <c r="U6" s="196">
        <v>0.93</v>
      </c>
      <c r="V6" s="196">
        <v>3.64</v>
      </c>
      <c r="W6" s="196">
        <v>8.75</v>
      </c>
      <c r="X6" s="196">
        <v>30.8</v>
      </c>
      <c r="Y6" s="196">
        <v>0</v>
      </c>
      <c r="Z6" s="196">
        <v>56.48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274.62</v>
      </c>
      <c r="AP6" s="196">
        <v>8.16</v>
      </c>
      <c r="AQ6" s="196">
        <v>0</v>
      </c>
      <c r="AR6" s="196">
        <v>9.66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271.94</v>
      </c>
      <c r="M7" s="196">
        <v>1.02</v>
      </c>
      <c r="N7" s="196">
        <v>0.65</v>
      </c>
      <c r="O7" s="196">
        <v>0</v>
      </c>
      <c r="P7" s="196">
        <v>1.39</v>
      </c>
      <c r="Q7" s="196">
        <v>1.42</v>
      </c>
      <c r="R7" s="196">
        <v>1.31</v>
      </c>
      <c r="S7" s="196">
        <v>5.21</v>
      </c>
      <c r="T7" s="196">
        <v>0</v>
      </c>
      <c r="U7" s="196">
        <v>0.93</v>
      </c>
      <c r="V7" s="196">
        <v>3.64</v>
      </c>
      <c r="W7" s="196">
        <v>8.75</v>
      </c>
      <c r="X7" s="196">
        <v>30.8</v>
      </c>
      <c r="Y7" s="196">
        <v>0</v>
      </c>
      <c r="Z7" s="196">
        <v>56.48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11.68</v>
      </c>
      <c r="AL7" s="196">
        <v>0</v>
      </c>
      <c r="AM7" s="196">
        <v>0</v>
      </c>
      <c r="AN7" s="196">
        <v>0</v>
      </c>
      <c r="AO7" s="196">
        <v>274.62</v>
      </c>
      <c r="AP7" s="196">
        <v>8.16</v>
      </c>
      <c r="AQ7" s="196">
        <v>0</v>
      </c>
      <c r="AR7" s="196">
        <v>9.66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271.94</v>
      </c>
      <c r="M8" s="196">
        <v>1.02</v>
      </c>
      <c r="N8" s="196">
        <v>0.65</v>
      </c>
      <c r="O8" s="196">
        <v>0</v>
      </c>
      <c r="P8" s="196">
        <v>1.39</v>
      </c>
      <c r="Q8" s="196">
        <v>1.42</v>
      </c>
      <c r="R8" s="196">
        <v>3.46</v>
      </c>
      <c r="S8" s="196">
        <v>5.21</v>
      </c>
      <c r="T8" s="196">
        <v>0</v>
      </c>
      <c r="U8" s="196">
        <v>0.93</v>
      </c>
      <c r="V8" s="196">
        <v>3.64</v>
      </c>
      <c r="W8" s="196">
        <v>8.75</v>
      </c>
      <c r="X8" s="196">
        <v>30.8</v>
      </c>
      <c r="Y8" s="196">
        <v>0</v>
      </c>
      <c r="Z8" s="196">
        <v>56.48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11.68</v>
      </c>
      <c r="AL8" s="196">
        <v>0</v>
      </c>
      <c r="AM8" s="196">
        <v>0</v>
      </c>
      <c r="AN8" s="196">
        <v>0</v>
      </c>
      <c r="AO8" s="196">
        <v>274.62</v>
      </c>
      <c r="AP8" s="196">
        <v>8.16</v>
      </c>
      <c r="AQ8" s="196">
        <v>0</v>
      </c>
      <c r="AR8" s="196">
        <v>9.66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271.94</v>
      </c>
      <c r="M9" s="196">
        <v>1.02</v>
      </c>
      <c r="N9" s="196">
        <v>0.65</v>
      </c>
      <c r="O9" s="196">
        <v>0</v>
      </c>
      <c r="P9" s="196">
        <v>1.39</v>
      </c>
      <c r="Q9" s="196">
        <v>1.42</v>
      </c>
      <c r="R9" s="196">
        <v>3.46</v>
      </c>
      <c r="S9" s="196">
        <v>5.21</v>
      </c>
      <c r="T9" s="196">
        <v>0</v>
      </c>
      <c r="U9" s="196">
        <v>0.93</v>
      </c>
      <c r="V9" s="196">
        <v>3.64</v>
      </c>
      <c r="W9" s="196">
        <v>8.75</v>
      </c>
      <c r="X9" s="196">
        <v>30.8</v>
      </c>
      <c r="Y9" s="196">
        <v>0</v>
      </c>
      <c r="Z9" s="196">
        <v>56.48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11.68</v>
      </c>
      <c r="AL9" s="196">
        <v>0</v>
      </c>
      <c r="AM9" s="196">
        <v>0</v>
      </c>
      <c r="AN9" s="196">
        <v>0</v>
      </c>
      <c r="AO9" s="196">
        <v>274.62</v>
      </c>
      <c r="AP9" s="196">
        <v>8.16</v>
      </c>
      <c r="AQ9" s="196">
        <v>0</v>
      </c>
      <c r="AR9" s="196">
        <v>9.66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271.94</v>
      </c>
      <c r="M10" s="196">
        <v>1.02</v>
      </c>
      <c r="N10" s="196">
        <v>0.65</v>
      </c>
      <c r="O10" s="196">
        <v>0</v>
      </c>
      <c r="P10" s="196">
        <v>1.39</v>
      </c>
      <c r="Q10" s="196">
        <v>1.42</v>
      </c>
      <c r="R10" s="196">
        <v>3.46</v>
      </c>
      <c r="S10" s="196">
        <v>5.21</v>
      </c>
      <c r="T10" s="196">
        <v>0</v>
      </c>
      <c r="U10" s="196">
        <v>0.93</v>
      </c>
      <c r="V10" s="196">
        <v>3.64</v>
      </c>
      <c r="W10" s="196">
        <v>8.75</v>
      </c>
      <c r="X10" s="196">
        <v>30.8</v>
      </c>
      <c r="Y10" s="196">
        <v>0</v>
      </c>
      <c r="Z10" s="196">
        <v>56.48</v>
      </c>
      <c r="AA10" s="196">
        <v>19.96</v>
      </c>
      <c r="AB10" s="196">
        <v>0</v>
      </c>
      <c r="AC10" s="196">
        <v>2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11.68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8.16</v>
      </c>
      <c r="AQ10" s="196">
        <v>0</v>
      </c>
      <c r="AR10" s="196">
        <v>9.66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271.94</v>
      </c>
      <c r="M11" s="196">
        <v>1.02</v>
      </c>
      <c r="N11" s="196">
        <v>0.65</v>
      </c>
      <c r="O11" s="196">
        <v>0</v>
      </c>
      <c r="P11" s="196">
        <v>1.39</v>
      </c>
      <c r="Q11" s="196">
        <v>1.42</v>
      </c>
      <c r="R11" s="196">
        <v>3.46</v>
      </c>
      <c r="S11" s="196">
        <v>5.21</v>
      </c>
      <c r="T11" s="196">
        <v>0</v>
      </c>
      <c r="U11" s="196">
        <v>0.93</v>
      </c>
      <c r="V11" s="196">
        <v>3.64</v>
      </c>
      <c r="W11" s="196">
        <v>8.75</v>
      </c>
      <c r="X11" s="196">
        <v>30.8</v>
      </c>
      <c r="Y11" s="196">
        <v>0</v>
      </c>
      <c r="Z11" s="196">
        <v>56.48</v>
      </c>
      <c r="AA11" s="196">
        <v>19.96</v>
      </c>
      <c r="AB11" s="196">
        <v>0</v>
      </c>
      <c r="AC11" s="196">
        <v>2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11.68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8.16</v>
      </c>
      <c r="AQ11" s="196">
        <v>0</v>
      </c>
      <c r="AR11" s="196">
        <v>9.66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271.94</v>
      </c>
      <c r="M12" s="196">
        <v>1.02</v>
      </c>
      <c r="N12" s="196">
        <v>0.65</v>
      </c>
      <c r="O12" s="196">
        <v>0</v>
      </c>
      <c r="P12" s="196">
        <v>1.39</v>
      </c>
      <c r="Q12" s="196">
        <v>1.42</v>
      </c>
      <c r="R12" s="196">
        <v>3.46</v>
      </c>
      <c r="S12" s="196">
        <v>5.21</v>
      </c>
      <c r="T12" s="196">
        <v>0</v>
      </c>
      <c r="U12" s="196">
        <v>0.93</v>
      </c>
      <c r="V12" s="196">
        <v>3.64</v>
      </c>
      <c r="W12" s="196">
        <v>8.75</v>
      </c>
      <c r="X12" s="196">
        <v>30.8</v>
      </c>
      <c r="Y12" s="196">
        <v>0</v>
      </c>
      <c r="Z12" s="196">
        <v>56.48</v>
      </c>
      <c r="AA12" s="196">
        <v>19.96</v>
      </c>
      <c r="AB12" s="196">
        <v>0</v>
      </c>
      <c r="AC12" s="196">
        <v>1.65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11.68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8.16</v>
      </c>
      <c r="AQ12" s="196">
        <v>0</v>
      </c>
      <c r="AR12" s="196">
        <v>9.66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271.95</v>
      </c>
      <c r="M13" s="196">
        <v>1.02</v>
      </c>
      <c r="N13" s="196">
        <v>0.65</v>
      </c>
      <c r="O13" s="196">
        <v>0</v>
      </c>
      <c r="P13" s="196">
        <v>1.39</v>
      </c>
      <c r="Q13" s="196">
        <v>1.42</v>
      </c>
      <c r="R13" s="196">
        <v>3.46</v>
      </c>
      <c r="S13" s="196">
        <v>5.21</v>
      </c>
      <c r="T13" s="196">
        <v>0</v>
      </c>
      <c r="U13" s="196">
        <v>0.93</v>
      </c>
      <c r="V13" s="196">
        <v>3.64</v>
      </c>
      <c r="W13" s="196">
        <v>8.75</v>
      </c>
      <c r="X13" s="196">
        <v>30.8</v>
      </c>
      <c r="Y13" s="196">
        <v>0</v>
      </c>
      <c r="Z13" s="196">
        <v>56.12</v>
      </c>
      <c r="AA13" s="196">
        <v>19.87</v>
      </c>
      <c r="AB13" s="196">
        <v>0</v>
      </c>
      <c r="AC13" s="196">
        <v>0</v>
      </c>
      <c r="AD13" s="196">
        <v>9.92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11.68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8.16</v>
      </c>
      <c r="AQ13" s="196">
        <v>0</v>
      </c>
      <c r="AR13" s="196">
        <v>9.66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271.95</v>
      </c>
      <c r="M14" s="196">
        <v>1.02</v>
      </c>
      <c r="N14" s="196">
        <v>0.65</v>
      </c>
      <c r="O14" s="196">
        <v>0</v>
      </c>
      <c r="P14" s="196">
        <v>1.39</v>
      </c>
      <c r="Q14" s="196">
        <v>1.42</v>
      </c>
      <c r="R14" s="196">
        <v>3.46</v>
      </c>
      <c r="S14" s="196">
        <v>5.21</v>
      </c>
      <c r="T14" s="196">
        <v>0</v>
      </c>
      <c r="U14" s="196">
        <v>0.93</v>
      </c>
      <c r="V14" s="196">
        <v>3.64</v>
      </c>
      <c r="W14" s="196">
        <v>8.75</v>
      </c>
      <c r="X14" s="196">
        <v>30.8</v>
      </c>
      <c r="Y14" s="196">
        <v>0</v>
      </c>
      <c r="Z14" s="196">
        <v>42.16</v>
      </c>
      <c r="AA14" s="196">
        <v>19.87</v>
      </c>
      <c r="AB14" s="196">
        <v>0</v>
      </c>
      <c r="AC14" s="196">
        <v>0</v>
      </c>
      <c r="AD14" s="196">
        <v>9.92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11.68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8.16</v>
      </c>
      <c r="AQ14" s="196">
        <v>0</v>
      </c>
      <c r="AR14" s="196">
        <v>9.66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271.95</v>
      </c>
      <c r="M15" s="196">
        <v>0.85</v>
      </c>
      <c r="N15" s="196">
        <v>0.65</v>
      </c>
      <c r="O15" s="196">
        <v>0</v>
      </c>
      <c r="P15" s="196">
        <v>1.39</v>
      </c>
      <c r="Q15" s="196">
        <v>1.42</v>
      </c>
      <c r="R15" s="196">
        <v>3.46</v>
      </c>
      <c r="S15" s="196">
        <v>5.21</v>
      </c>
      <c r="T15" s="196">
        <v>0</v>
      </c>
      <c r="U15" s="196">
        <v>0.93</v>
      </c>
      <c r="V15" s="196">
        <v>3.64</v>
      </c>
      <c r="W15" s="196">
        <v>8.75</v>
      </c>
      <c r="X15" s="196">
        <v>30.8</v>
      </c>
      <c r="Y15" s="196">
        <v>0</v>
      </c>
      <c r="Z15" s="196">
        <v>56.48</v>
      </c>
      <c r="AA15" s="196">
        <v>19.96</v>
      </c>
      <c r="AB15" s="196">
        <v>0</v>
      </c>
      <c r="AC15" s="196">
        <v>0</v>
      </c>
      <c r="AD15" s="196">
        <v>9.92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11.68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9.66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271.95</v>
      </c>
      <c r="M16" s="196">
        <v>0.85</v>
      </c>
      <c r="N16" s="196">
        <v>0.65</v>
      </c>
      <c r="O16" s="196">
        <v>0</v>
      </c>
      <c r="P16" s="196">
        <v>1.39</v>
      </c>
      <c r="Q16" s="196">
        <v>1.42</v>
      </c>
      <c r="R16" s="196">
        <v>3.46</v>
      </c>
      <c r="S16" s="196">
        <v>5.21</v>
      </c>
      <c r="T16" s="196">
        <v>0</v>
      </c>
      <c r="U16" s="196">
        <v>0.93</v>
      </c>
      <c r="V16" s="196">
        <v>3.64</v>
      </c>
      <c r="W16" s="196">
        <v>8.75</v>
      </c>
      <c r="X16" s="196">
        <v>30.8</v>
      </c>
      <c r="Y16" s="196">
        <v>0</v>
      </c>
      <c r="Z16" s="196">
        <v>56.48</v>
      </c>
      <c r="AA16" s="196">
        <v>19.96</v>
      </c>
      <c r="AB16" s="196">
        <v>0</v>
      </c>
      <c r="AC16" s="196">
        <v>0</v>
      </c>
      <c r="AD16" s="196">
        <v>9.92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11.68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9.66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271.95</v>
      </c>
      <c r="M17" s="196">
        <v>0.85</v>
      </c>
      <c r="N17" s="196">
        <v>0.65</v>
      </c>
      <c r="O17" s="196">
        <v>0</v>
      </c>
      <c r="P17" s="196">
        <v>1.39</v>
      </c>
      <c r="Q17" s="196">
        <v>1.42</v>
      </c>
      <c r="R17" s="196">
        <v>3.46</v>
      </c>
      <c r="S17" s="196">
        <v>5.21</v>
      </c>
      <c r="T17" s="196">
        <v>0</v>
      </c>
      <c r="U17" s="196">
        <v>0.93</v>
      </c>
      <c r="V17" s="196">
        <v>3.64</v>
      </c>
      <c r="W17" s="196">
        <v>8.75</v>
      </c>
      <c r="X17" s="196">
        <v>30.8</v>
      </c>
      <c r="Y17" s="196">
        <v>0</v>
      </c>
      <c r="Z17" s="196">
        <v>56.48</v>
      </c>
      <c r="AA17" s="196">
        <v>19.96</v>
      </c>
      <c r="AB17" s="196">
        <v>0</v>
      </c>
      <c r="AC17" s="196">
        <v>0</v>
      </c>
      <c r="AD17" s="196">
        <v>11.87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11.68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9.66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271.95</v>
      </c>
      <c r="M18" s="196">
        <v>0.85</v>
      </c>
      <c r="N18" s="196">
        <v>0.65</v>
      </c>
      <c r="O18" s="196">
        <v>0</v>
      </c>
      <c r="P18" s="196">
        <v>1.39</v>
      </c>
      <c r="Q18" s="196">
        <v>1.42</v>
      </c>
      <c r="R18" s="196">
        <v>3.46</v>
      </c>
      <c r="S18" s="196">
        <v>5.21</v>
      </c>
      <c r="T18" s="196">
        <v>0</v>
      </c>
      <c r="U18" s="196">
        <v>0.93</v>
      </c>
      <c r="V18" s="196">
        <v>3.64</v>
      </c>
      <c r="W18" s="196">
        <v>8.75</v>
      </c>
      <c r="X18" s="196">
        <v>30.8</v>
      </c>
      <c r="Y18" s="196">
        <v>0</v>
      </c>
      <c r="Z18" s="196">
        <v>56.48</v>
      </c>
      <c r="AA18" s="196">
        <v>19.96</v>
      </c>
      <c r="AB18" s="196">
        <v>0</v>
      </c>
      <c r="AC18" s="196">
        <v>0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11.68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9.66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271.95</v>
      </c>
      <c r="M19" s="196">
        <v>0.85</v>
      </c>
      <c r="N19" s="196">
        <v>0.65</v>
      </c>
      <c r="O19" s="196">
        <v>0</v>
      </c>
      <c r="P19" s="196">
        <v>1.39</v>
      </c>
      <c r="Q19" s="196">
        <v>1.42</v>
      </c>
      <c r="R19" s="196">
        <v>3.46</v>
      </c>
      <c r="S19" s="196">
        <v>5.21</v>
      </c>
      <c r="T19" s="196">
        <v>0</v>
      </c>
      <c r="U19" s="196">
        <v>0.93</v>
      </c>
      <c r="V19" s="196">
        <v>3.64</v>
      </c>
      <c r="W19" s="196">
        <v>8.75</v>
      </c>
      <c r="X19" s="196">
        <v>30.8</v>
      </c>
      <c r="Y19" s="196">
        <v>0</v>
      </c>
      <c r="Z19" s="196">
        <v>56.48</v>
      </c>
      <c r="AA19" s="196">
        <v>19.96</v>
      </c>
      <c r="AB19" s="196">
        <v>0</v>
      </c>
      <c r="AC19" s="196">
        <v>0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11.68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8.16</v>
      </c>
      <c r="AQ19" s="196">
        <v>0</v>
      </c>
      <c r="AR19" s="196">
        <v>9.66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271.95</v>
      </c>
      <c r="M20" s="196">
        <v>0.85</v>
      </c>
      <c r="N20" s="196">
        <v>0.65</v>
      </c>
      <c r="O20" s="196">
        <v>0</v>
      </c>
      <c r="P20" s="196">
        <v>1.39</v>
      </c>
      <c r="Q20" s="196">
        <v>1.42</v>
      </c>
      <c r="R20" s="196">
        <v>3.46</v>
      </c>
      <c r="S20" s="196">
        <v>5.21</v>
      </c>
      <c r="T20" s="196">
        <v>0</v>
      </c>
      <c r="U20" s="196">
        <v>0.93</v>
      </c>
      <c r="V20" s="196">
        <v>3.64</v>
      </c>
      <c r="W20" s="196">
        <v>8.75</v>
      </c>
      <c r="X20" s="196">
        <v>30.8</v>
      </c>
      <c r="Y20" s="196">
        <v>0</v>
      </c>
      <c r="Z20" s="196">
        <v>56.48</v>
      </c>
      <c r="AA20" s="196">
        <v>19.96</v>
      </c>
      <c r="AB20" s="196">
        <v>0</v>
      </c>
      <c r="AC20" s="196">
        <v>0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11.68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8.16</v>
      </c>
      <c r="AQ20" s="196">
        <v>0</v>
      </c>
      <c r="AR20" s="196">
        <v>9.66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271.95</v>
      </c>
      <c r="M21" s="196">
        <v>0.85</v>
      </c>
      <c r="N21" s="196">
        <v>0.65</v>
      </c>
      <c r="O21" s="196">
        <v>0</v>
      </c>
      <c r="P21" s="196">
        <v>1.39</v>
      </c>
      <c r="Q21" s="196">
        <v>1.42</v>
      </c>
      <c r="R21" s="196">
        <v>3.46</v>
      </c>
      <c r="S21" s="196">
        <v>5.21</v>
      </c>
      <c r="T21" s="196">
        <v>0</v>
      </c>
      <c r="U21" s="196">
        <v>0.93</v>
      </c>
      <c r="V21" s="196">
        <v>3.64</v>
      </c>
      <c r="W21" s="196">
        <v>8.75</v>
      </c>
      <c r="X21" s="196">
        <v>30.8</v>
      </c>
      <c r="Y21" s="196">
        <v>0</v>
      </c>
      <c r="Z21" s="196">
        <v>56.48</v>
      </c>
      <c r="AA21" s="196">
        <v>19.96</v>
      </c>
      <c r="AB21" s="196">
        <v>0</v>
      </c>
      <c r="AC21" s="196">
        <v>0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11.68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8.16</v>
      </c>
      <c r="AQ21" s="196">
        <v>0</v>
      </c>
      <c r="AR21" s="196">
        <v>9.66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271.95</v>
      </c>
      <c r="M22" s="196">
        <v>0.85</v>
      </c>
      <c r="N22" s="196">
        <v>0.65</v>
      </c>
      <c r="O22" s="196">
        <v>0</v>
      </c>
      <c r="P22" s="196">
        <v>1.39</v>
      </c>
      <c r="Q22" s="196">
        <v>1.42</v>
      </c>
      <c r="R22" s="196">
        <v>3.46</v>
      </c>
      <c r="S22" s="196">
        <v>5.21</v>
      </c>
      <c r="T22" s="196">
        <v>0</v>
      </c>
      <c r="U22" s="196">
        <v>0.93</v>
      </c>
      <c r="V22" s="196">
        <v>3.64</v>
      </c>
      <c r="W22" s="196">
        <v>8.75</v>
      </c>
      <c r="X22" s="196">
        <v>30.8</v>
      </c>
      <c r="Y22" s="196">
        <v>0</v>
      </c>
      <c r="Z22" s="196">
        <v>56.48</v>
      </c>
      <c r="AA22" s="196">
        <v>19.96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11.68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9.66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271.95</v>
      </c>
      <c r="M23" s="196">
        <v>0.85</v>
      </c>
      <c r="N23" s="196">
        <v>0.65</v>
      </c>
      <c r="O23" s="196">
        <v>0</v>
      </c>
      <c r="P23" s="196">
        <v>1.39</v>
      </c>
      <c r="Q23" s="196">
        <v>1.42</v>
      </c>
      <c r="R23" s="196">
        <v>3.46</v>
      </c>
      <c r="S23" s="196">
        <v>5.21</v>
      </c>
      <c r="T23" s="196">
        <v>0</v>
      </c>
      <c r="U23" s="196">
        <v>0.93</v>
      </c>
      <c r="V23" s="196">
        <v>3.64</v>
      </c>
      <c r="W23" s="196">
        <v>8.75</v>
      </c>
      <c r="X23" s="196">
        <v>30.8</v>
      </c>
      <c r="Y23" s="196">
        <v>0</v>
      </c>
      <c r="Z23" s="196">
        <v>56.48</v>
      </c>
      <c r="AA23" s="196">
        <v>19.96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11.68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8.16</v>
      </c>
      <c r="AQ23" s="196">
        <v>0</v>
      </c>
      <c r="AR23" s="196">
        <v>9.66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271.95</v>
      </c>
      <c r="M24" s="196">
        <v>0.85</v>
      </c>
      <c r="N24" s="196">
        <v>0.65</v>
      </c>
      <c r="O24" s="196">
        <v>0</v>
      </c>
      <c r="P24" s="196">
        <v>1.39</v>
      </c>
      <c r="Q24" s="196">
        <v>1.42</v>
      </c>
      <c r="R24" s="196">
        <v>3.46</v>
      </c>
      <c r="S24" s="196">
        <v>5.21</v>
      </c>
      <c r="T24" s="196">
        <v>0</v>
      </c>
      <c r="U24" s="196">
        <v>0.93</v>
      </c>
      <c r="V24" s="196">
        <v>3.64</v>
      </c>
      <c r="W24" s="196">
        <v>8.75</v>
      </c>
      <c r="X24" s="196">
        <v>30.8</v>
      </c>
      <c r="Y24" s="196">
        <v>0</v>
      </c>
      <c r="Z24" s="196">
        <v>56.48</v>
      </c>
      <c r="AA24" s="196">
        <v>19.96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11.68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8.16</v>
      </c>
      <c r="AQ24" s="196">
        <v>0</v>
      </c>
      <c r="AR24" s="196">
        <v>9.66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271.95</v>
      </c>
      <c r="M25" s="196">
        <v>0.85</v>
      </c>
      <c r="N25" s="196">
        <v>0.65</v>
      </c>
      <c r="O25" s="196">
        <v>0</v>
      </c>
      <c r="P25" s="196">
        <v>1.39</v>
      </c>
      <c r="Q25" s="196">
        <v>1.42</v>
      </c>
      <c r="R25" s="196">
        <v>3.46</v>
      </c>
      <c r="S25" s="196">
        <v>5.21</v>
      </c>
      <c r="T25" s="196">
        <v>0</v>
      </c>
      <c r="U25" s="196">
        <v>0.93</v>
      </c>
      <c r="V25" s="196">
        <v>3.64</v>
      </c>
      <c r="W25" s="196">
        <v>8.75</v>
      </c>
      <c r="X25" s="196">
        <v>30.8</v>
      </c>
      <c r="Y25" s="196">
        <v>0</v>
      </c>
      <c r="Z25" s="196">
        <v>56.48</v>
      </c>
      <c r="AA25" s="196">
        <v>19.96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11.68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8.16</v>
      </c>
      <c r="AQ25" s="196">
        <v>0</v>
      </c>
      <c r="AR25" s="196">
        <v>9.66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271.95</v>
      </c>
      <c r="M26" s="196">
        <v>0.85</v>
      </c>
      <c r="N26" s="196">
        <v>0.65</v>
      </c>
      <c r="O26" s="196">
        <v>0</v>
      </c>
      <c r="P26" s="196">
        <v>1.39</v>
      </c>
      <c r="Q26" s="196">
        <v>1.42</v>
      </c>
      <c r="R26" s="196">
        <v>4.49</v>
      </c>
      <c r="S26" s="196">
        <v>5.21</v>
      </c>
      <c r="T26" s="196">
        <v>0</v>
      </c>
      <c r="U26" s="196">
        <v>0.93</v>
      </c>
      <c r="V26" s="196">
        <v>3.69</v>
      </c>
      <c r="W26" s="196">
        <v>1.04</v>
      </c>
      <c r="X26" s="196">
        <v>2.84</v>
      </c>
      <c r="Y26" s="196">
        <v>0</v>
      </c>
      <c r="Z26" s="196">
        <v>57.16</v>
      </c>
      <c r="AA26" s="196">
        <v>19.96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11.68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8.16</v>
      </c>
      <c r="AQ26" s="196">
        <v>0</v>
      </c>
      <c r="AR26" s="196">
        <v>9.66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7.45</v>
      </c>
      <c r="L27" s="196">
        <v>271.95</v>
      </c>
      <c r="M27" s="196">
        <v>0.85</v>
      </c>
      <c r="N27" s="196">
        <v>0.65</v>
      </c>
      <c r="O27" s="196">
        <v>0</v>
      </c>
      <c r="P27" s="196">
        <v>1.39</v>
      </c>
      <c r="Q27" s="196">
        <v>1.51</v>
      </c>
      <c r="R27" s="196">
        <v>4.49</v>
      </c>
      <c r="S27" s="196">
        <v>5.39</v>
      </c>
      <c r="T27" s="196">
        <v>0</v>
      </c>
      <c r="U27" s="196">
        <v>0.93</v>
      </c>
      <c r="V27" s="196">
        <v>3.64</v>
      </c>
      <c r="W27" s="196">
        <v>1.04</v>
      </c>
      <c r="X27" s="196">
        <v>2.84</v>
      </c>
      <c r="Y27" s="196">
        <v>0</v>
      </c>
      <c r="Z27" s="196">
        <v>6.28</v>
      </c>
      <c r="AA27" s="196">
        <v>19.96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14.03</v>
      </c>
      <c r="AL27" s="196">
        <v>0</v>
      </c>
      <c r="AM27" s="196">
        <v>0</v>
      </c>
      <c r="AN27" s="196">
        <v>0</v>
      </c>
      <c r="AO27" s="196">
        <v>274.62</v>
      </c>
      <c r="AP27" s="196">
        <v>8.16</v>
      </c>
      <c r="AQ27" s="196">
        <v>0</v>
      </c>
      <c r="AR27" s="196">
        <v>9.66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271.95</v>
      </c>
      <c r="M28" s="196">
        <v>0.85</v>
      </c>
      <c r="N28" s="196">
        <v>0.65</v>
      </c>
      <c r="O28" s="196">
        <v>0</v>
      </c>
      <c r="P28" s="196">
        <v>1.39</v>
      </c>
      <c r="Q28" s="196">
        <v>1.42</v>
      </c>
      <c r="R28" s="196">
        <v>0.3</v>
      </c>
      <c r="S28" s="196">
        <v>5.21</v>
      </c>
      <c r="T28" s="196">
        <v>0</v>
      </c>
      <c r="U28" s="196">
        <v>0.93</v>
      </c>
      <c r="V28" s="196">
        <v>0.75</v>
      </c>
      <c r="W28" s="196">
        <v>1.04</v>
      </c>
      <c r="X28" s="196">
        <v>2.84</v>
      </c>
      <c r="Y28" s="196">
        <v>0</v>
      </c>
      <c r="Z28" s="196">
        <v>2.8</v>
      </c>
      <c r="AA28" s="196">
        <v>0.99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14.03</v>
      </c>
      <c r="AL28" s="196">
        <v>0</v>
      </c>
      <c r="AM28" s="196">
        <v>0</v>
      </c>
      <c r="AN28" s="196">
        <v>0</v>
      </c>
      <c r="AO28" s="196">
        <v>274.62</v>
      </c>
      <c r="AP28" s="196">
        <v>8.16</v>
      </c>
      <c r="AQ28" s="196">
        <v>0</v>
      </c>
      <c r="AR28" s="196">
        <v>9.66</v>
      </c>
      <c r="AS28" s="196">
        <v>21.92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271.94</v>
      </c>
      <c r="M29" s="196">
        <v>0.85</v>
      </c>
      <c r="N29" s="196">
        <v>0.65</v>
      </c>
      <c r="O29" s="196">
        <v>0</v>
      </c>
      <c r="P29" s="196">
        <v>1.39</v>
      </c>
      <c r="Q29" s="196">
        <v>1.42</v>
      </c>
      <c r="R29" s="196">
        <v>0.3</v>
      </c>
      <c r="S29" s="196">
        <v>5.21</v>
      </c>
      <c r="T29" s="196">
        <v>0</v>
      </c>
      <c r="U29" s="196">
        <v>0.93</v>
      </c>
      <c r="V29" s="196">
        <v>0.75</v>
      </c>
      <c r="W29" s="196">
        <v>1.04</v>
      </c>
      <c r="X29" s="196">
        <v>2.84</v>
      </c>
      <c r="Y29" s="196">
        <v>0</v>
      </c>
      <c r="Z29" s="196">
        <v>2.8</v>
      </c>
      <c r="AA29" s="196">
        <v>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18.23</v>
      </c>
      <c r="AL29" s="196">
        <v>0</v>
      </c>
      <c r="AM29" s="196">
        <v>0</v>
      </c>
      <c r="AN29" s="196">
        <v>0</v>
      </c>
      <c r="AO29" s="196">
        <v>274.62</v>
      </c>
      <c r="AP29" s="196">
        <v>8.16</v>
      </c>
      <c r="AQ29" s="196">
        <v>0</v>
      </c>
      <c r="AR29" s="196">
        <v>9.66</v>
      </c>
      <c r="AS29" s="196">
        <v>21.92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210.25</v>
      </c>
      <c r="M30" s="196">
        <v>0.85</v>
      </c>
      <c r="N30" s="196">
        <v>0.65</v>
      </c>
      <c r="O30" s="196">
        <v>0</v>
      </c>
      <c r="P30" s="196">
        <v>1.39</v>
      </c>
      <c r="Q30" s="196">
        <v>1.42</v>
      </c>
      <c r="R30" s="196">
        <v>0.43</v>
      </c>
      <c r="S30" s="196">
        <v>5.21</v>
      </c>
      <c r="T30" s="196">
        <v>0</v>
      </c>
      <c r="U30" s="196">
        <v>0.93</v>
      </c>
      <c r="V30" s="196">
        <v>0.75</v>
      </c>
      <c r="W30" s="196">
        <v>1.04</v>
      </c>
      <c r="X30" s="196">
        <v>2.84</v>
      </c>
      <c r="Y30" s="196">
        <v>0</v>
      </c>
      <c r="Z30" s="196">
        <v>2.8</v>
      </c>
      <c r="AA30" s="196">
        <v>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274.62</v>
      </c>
      <c r="AP30" s="196">
        <v>8.16</v>
      </c>
      <c r="AQ30" s="196">
        <v>0</v>
      </c>
      <c r="AR30" s="196">
        <v>9.66</v>
      </c>
      <c r="AS30" s="196">
        <v>21.92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7.43</v>
      </c>
      <c r="L31" s="196">
        <v>113.85</v>
      </c>
      <c r="M31" s="196">
        <v>3.15</v>
      </c>
      <c r="N31" s="196">
        <v>0.65</v>
      </c>
      <c r="O31" s="196">
        <v>0</v>
      </c>
      <c r="P31" s="196">
        <v>1.39</v>
      </c>
      <c r="Q31" s="196">
        <v>1.42</v>
      </c>
      <c r="R31" s="196">
        <v>0.34</v>
      </c>
      <c r="S31" s="196">
        <v>5.21</v>
      </c>
      <c r="T31" s="196">
        <v>0</v>
      </c>
      <c r="U31" s="196">
        <v>0.93</v>
      </c>
      <c r="V31" s="196">
        <v>0.75</v>
      </c>
      <c r="W31" s="196">
        <v>1.04</v>
      </c>
      <c r="X31" s="196">
        <v>2.84</v>
      </c>
      <c r="Y31" s="196">
        <v>0</v>
      </c>
      <c r="Z31" s="196">
        <v>2.8</v>
      </c>
      <c r="AA31" s="196">
        <v>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9.66</v>
      </c>
      <c r="AS31" s="196">
        <v>21.92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0.6</v>
      </c>
      <c r="L32" s="196">
        <v>23.74</v>
      </c>
      <c r="M32" s="196">
        <v>1.03</v>
      </c>
      <c r="N32" s="196">
        <v>0.65</v>
      </c>
      <c r="O32" s="196">
        <v>0</v>
      </c>
      <c r="P32" s="196">
        <v>1.39</v>
      </c>
      <c r="Q32" s="196">
        <v>0.12</v>
      </c>
      <c r="R32" s="196">
        <v>0.49</v>
      </c>
      <c r="S32" s="196">
        <v>0.3</v>
      </c>
      <c r="T32" s="196">
        <v>0</v>
      </c>
      <c r="U32" s="196">
        <v>0.93</v>
      </c>
      <c r="V32" s="196">
        <v>0.75</v>
      </c>
      <c r="W32" s="196">
        <v>1.04</v>
      </c>
      <c r="X32" s="196">
        <v>2.84</v>
      </c>
      <c r="Y32" s="196">
        <v>0</v>
      </c>
      <c r="Z32" s="196">
        <v>2.8</v>
      </c>
      <c r="AA32" s="196">
        <v>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9.66</v>
      </c>
      <c r="AS32" s="196">
        <v>21.92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0.34</v>
      </c>
      <c r="L33" s="196">
        <v>20.83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0.12</v>
      </c>
      <c r="R33" s="196">
        <v>0.38</v>
      </c>
      <c r="S33" s="196">
        <v>0.28999999999999998</v>
      </c>
      <c r="T33" s="196">
        <v>0</v>
      </c>
      <c r="U33" s="196">
        <v>0.93</v>
      </c>
      <c r="V33" s="196">
        <v>0.75</v>
      </c>
      <c r="W33" s="196">
        <v>1.04</v>
      </c>
      <c r="X33" s="196">
        <v>2.84</v>
      </c>
      <c r="Y33" s="196">
        <v>0</v>
      </c>
      <c r="Z33" s="196">
        <v>2.8</v>
      </c>
      <c r="AA33" s="196">
        <v>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9.66</v>
      </c>
      <c r="AS33" s="196">
        <v>21.92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0.34</v>
      </c>
      <c r="L34" s="196">
        <v>20.83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0.12</v>
      </c>
      <c r="R34" s="196">
        <v>0.42</v>
      </c>
      <c r="S34" s="196">
        <v>0.28999999999999998</v>
      </c>
      <c r="T34" s="196">
        <v>0</v>
      </c>
      <c r="U34" s="196">
        <v>0.93</v>
      </c>
      <c r="V34" s="196">
        <v>0.75</v>
      </c>
      <c r="W34" s="196">
        <v>1.04</v>
      </c>
      <c r="X34" s="196">
        <v>2.84</v>
      </c>
      <c r="Y34" s="196">
        <v>0</v>
      </c>
      <c r="Z34" s="196">
        <v>2.8</v>
      </c>
      <c r="AA34" s="196">
        <v>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9.66</v>
      </c>
      <c r="AS34" s="196">
        <v>21.92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0.34</v>
      </c>
      <c r="L35" s="196">
        <v>20.83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0.12</v>
      </c>
      <c r="R35" s="196">
        <v>0.42</v>
      </c>
      <c r="S35" s="196">
        <v>0.28999999999999998</v>
      </c>
      <c r="T35" s="196">
        <v>0</v>
      </c>
      <c r="U35" s="196">
        <v>0.93</v>
      </c>
      <c r="V35" s="196">
        <v>0.75</v>
      </c>
      <c r="W35" s="196">
        <v>1.04</v>
      </c>
      <c r="X35" s="196">
        <v>2.84</v>
      </c>
      <c r="Y35" s="196">
        <v>0</v>
      </c>
      <c r="Z35" s="196">
        <v>2.8</v>
      </c>
      <c r="AA35" s="196">
        <v>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9.66</v>
      </c>
      <c r="AS35" s="196">
        <v>21.92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20.83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0.12</v>
      </c>
      <c r="R36" s="196">
        <v>0.52</v>
      </c>
      <c r="S36" s="196">
        <v>0.28999999999999998</v>
      </c>
      <c r="T36" s="196">
        <v>0</v>
      </c>
      <c r="U36" s="196">
        <v>0.93</v>
      </c>
      <c r="V36" s="196">
        <v>0.75</v>
      </c>
      <c r="W36" s="196">
        <v>1.04</v>
      </c>
      <c r="X36" s="196">
        <v>2.84</v>
      </c>
      <c r="Y36" s="196">
        <v>0</v>
      </c>
      <c r="Z36" s="196">
        <v>2.8</v>
      </c>
      <c r="AA36" s="196">
        <v>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9.66</v>
      </c>
      <c r="AS36" s="196">
        <v>21.92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20.83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0.12</v>
      </c>
      <c r="R37" s="196">
        <v>0.47</v>
      </c>
      <c r="S37" s="196">
        <v>0.28999999999999998</v>
      </c>
      <c r="T37" s="196">
        <v>0</v>
      </c>
      <c r="U37" s="196">
        <v>0.93</v>
      </c>
      <c r="V37" s="196">
        <v>0.75</v>
      </c>
      <c r="W37" s="196">
        <v>1.04</v>
      </c>
      <c r="X37" s="196">
        <v>2.84</v>
      </c>
      <c r="Y37" s="196">
        <v>0</v>
      </c>
      <c r="Z37" s="196">
        <v>2.8</v>
      </c>
      <c r="AA37" s="196">
        <v>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9.66</v>
      </c>
      <c r="AS37" s="196">
        <v>21.92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20.83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0.12</v>
      </c>
      <c r="R38" s="196">
        <v>0.47</v>
      </c>
      <c r="S38" s="196">
        <v>0.28999999999999998</v>
      </c>
      <c r="T38" s="196">
        <v>0</v>
      </c>
      <c r="U38" s="196">
        <v>0.93</v>
      </c>
      <c r="V38" s="196">
        <v>0.75</v>
      </c>
      <c r="W38" s="196">
        <v>1.04</v>
      </c>
      <c r="X38" s="196">
        <v>2.84</v>
      </c>
      <c r="Y38" s="196">
        <v>0</v>
      </c>
      <c r="Z38" s="196">
        <v>2.8</v>
      </c>
      <c r="AA38" s="196">
        <v>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9.66</v>
      </c>
      <c r="AS38" s="196">
        <v>21.92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20.83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0.12</v>
      </c>
      <c r="R39" s="196">
        <v>0.47</v>
      </c>
      <c r="S39" s="196">
        <v>0.28999999999999998</v>
      </c>
      <c r="T39" s="196">
        <v>0</v>
      </c>
      <c r="U39" s="196">
        <v>0.93</v>
      </c>
      <c r="V39" s="196">
        <v>0.75</v>
      </c>
      <c r="W39" s="196">
        <v>1.04</v>
      </c>
      <c r="X39" s="196">
        <v>2.84</v>
      </c>
      <c r="Y39" s="196">
        <v>0</v>
      </c>
      <c r="Z39" s="196">
        <v>2.8</v>
      </c>
      <c r="AA39" s="196">
        <v>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9.66</v>
      </c>
      <c r="AS39" s="196">
        <v>21.92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20.83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0.12</v>
      </c>
      <c r="R40" s="196">
        <v>0.47</v>
      </c>
      <c r="S40" s="196">
        <v>0.28999999999999998</v>
      </c>
      <c r="T40" s="196">
        <v>0</v>
      </c>
      <c r="U40" s="196">
        <v>0.93</v>
      </c>
      <c r="V40" s="196">
        <v>0.75</v>
      </c>
      <c r="W40" s="196">
        <v>1.04</v>
      </c>
      <c r="X40" s="196">
        <v>2.84</v>
      </c>
      <c r="Y40" s="196">
        <v>0</v>
      </c>
      <c r="Z40" s="196">
        <v>2.8</v>
      </c>
      <c r="AA40" s="196">
        <v>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9.66</v>
      </c>
      <c r="AS40" s="196">
        <v>21.76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20.83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0.12</v>
      </c>
      <c r="R41" s="196">
        <v>0.47</v>
      </c>
      <c r="S41" s="196">
        <v>0.28999999999999998</v>
      </c>
      <c r="T41" s="196">
        <v>0</v>
      </c>
      <c r="U41" s="196">
        <v>0.93</v>
      </c>
      <c r="V41" s="196">
        <v>0.75</v>
      </c>
      <c r="W41" s="196">
        <v>1.04</v>
      </c>
      <c r="X41" s="196">
        <v>2.84</v>
      </c>
      <c r="Y41" s="196">
        <v>0</v>
      </c>
      <c r="Z41" s="196">
        <v>2.8</v>
      </c>
      <c r="AA41" s="196">
        <v>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9.66</v>
      </c>
      <c r="AS41" s="196">
        <v>21.76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20.83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0.12</v>
      </c>
      <c r="R42" s="196">
        <v>0.47</v>
      </c>
      <c r="S42" s="196">
        <v>0.28999999999999998</v>
      </c>
      <c r="T42" s="196">
        <v>0</v>
      </c>
      <c r="U42" s="196">
        <v>0.93</v>
      </c>
      <c r="V42" s="196">
        <v>0.75</v>
      </c>
      <c r="W42" s="196">
        <v>1.04</v>
      </c>
      <c r="X42" s="196">
        <v>2.84</v>
      </c>
      <c r="Y42" s="196">
        <v>0</v>
      </c>
      <c r="Z42" s="196">
        <v>2.8</v>
      </c>
      <c r="AA42" s="196">
        <v>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9.66</v>
      </c>
      <c r="AS42" s="196">
        <v>21.76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0.34</v>
      </c>
      <c r="L43" s="196">
        <v>20.83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0.12</v>
      </c>
      <c r="R43" s="196">
        <v>0.47</v>
      </c>
      <c r="S43" s="196">
        <v>0.28999999999999998</v>
      </c>
      <c r="T43" s="196">
        <v>0</v>
      </c>
      <c r="U43" s="196">
        <v>0.93</v>
      </c>
      <c r="V43" s="196">
        <v>0.75</v>
      </c>
      <c r="W43" s="196">
        <v>1.04</v>
      </c>
      <c r="X43" s="196">
        <v>2.84</v>
      </c>
      <c r="Y43" s="196">
        <v>0</v>
      </c>
      <c r="Z43" s="196">
        <v>2.8</v>
      </c>
      <c r="AA43" s="196">
        <v>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9.5</v>
      </c>
      <c r="AS43" s="196">
        <v>21.76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20.83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0.12</v>
      </c>
      <c r="R44" s="196">
        <v>0.47</v>
      </c>
      <c r="S44" s="196">
        <v>0.28999999999999998</v>
      </c>
      <c r="T44" s="196">
        <v>0</v>
      </c>
      <c r="U44" s="196">
        <v>0.93</v>
      </c>
      <c r="V44" s="196">
        <v>0.75</v>
      </c>
      <c r="W44" s="196">
        <v>1.04</v>
      </c>
      <c r="X44" s="196">
        <v>2.84</v>
      </c>
      <c r="Y44" s="196">
        <v>0</v>
      </c>
      <c r="Z44" s="196">
        <v>2.8</v>
      </c>
      <c r="AA44" s="196">
        <v>1</v>
      </c>
      <c r="AB44" s="196">
        <v>0</v>
      </c>
      <c r="AC44" s="196">
        <v>0</v>
      </c>
      <c r="AD44" s="196">
        <v>16.8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9.5</v>
      </c>
      <c r="AS44" s="196">
        <v>21.76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20.83</v>
      </c>
      <c r="M45" s="196">
        <v>1.02</v>
      </c>
      <c r="N45" s="196">
        <v>0.65</v>
      </c>
      <c r="O45" s="196">
        <v>0</v>
      </c>
      <c r="P45" s="196">
        <v>1.23</v>
      </c>
      <c r="Q45" s="196">
        <v>0.12</v>
      </c>
      <c r="R45" s="196">
        <v>0.47</v>
      </c>
      <c r="S45" s="196">
        <v>0.28999999999999998</v>
      </c>
      <c r="T45" s="196">
        <v>0</v>
      </c>
      <c r="U45" s="196">
        <v>0.93</v>
      </c>
      <c r="V45" s="196">
        <v>0.75</v>
      </c>
      <c r="W45" s="196">
        <v>1.04</v>
      </c>
      <c r="X45" s="196">
        <v>2.84</v>
      </c>
      <c r="Y45" s="196">
        <v>0</v>
      </c>
      <c r="Z45" s="196">
        <v>2.8</v>
      </c>
      <c r="AA45" s="196">
        <v>1</v>
      </c>
      <c r="AB45" s="196">
        <v>0</v>
      </c>
      <c r="AC45" s="196">
        <v>0</v>
      </c>
      <c r="AD45" s="196">
        <v>16.8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9.5</v>
      </c>
      <c r="AS45" s="196">
        <v>21.76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20.83</v>
      </c>
      <c r="M46" s="196">
        <v>1.02</v>
      </c>
      <c r="N46" s="196">
        <v>0.65</v>
      </c>
      <c r="O46" s="196">
        <v>0</v>
      </c>
      <c r="P46" s="196">
        <v>1.23</v>
      </c>
      <c r="Q46" s="196">
        <v>0.12</v>
      </c>
      <c r="R46" s="196">
        <v>0.47</v>
      </c>
      <c r="S46" s="196">
        <v>0.28999999999999998</v>
      </c>
      <c r="T46" s="196">
        <v>0</v>
      </c>
      <c r="U46" s="196">
        <v>0.93</v>
      </c>
      <c r="V46" s="196">
        <v>0.75</v>
      </c>
      <c r="W46" s="196">
        <v>1.04</v>
      </c>
      <c r="X46" s="196">
        <v>2.84</v>
      </c>
      <c r="Y46" s="196">
        <v>0</v>
      </c>
      <c r="Z46" s="196">
        <v>2.8</v>
      </c>
      <c r="AA46" s="196">
        <v>1</v>
      </c>
      <c r="AB46" s="196">
        <v>0</v>
      </c>
      <c r="AC46" s="196">
        <v>0</v>
      </c>
      <c r="AD46" s="196">
        <v>15.22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9.5</v>
      </c>
      <c r="AS46" s="196">
        <v>21.76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0.34</v>
      </c>
      <c r="L47" s="196">
        <v>20.83</v>
      </c>
      <c r="M47" s="196">
        <v>1.02</v>
      </c>
      <c r="N47" s="196">
        <v>0.65</v>
      </c>
      <c r="O47" s="196">
        <v>0</v>
      </c>
      <c r="P47" s="196">
        <v>1.23</v>
      </c>
      <c r="Q47" s="196">
        <v>0.12</v>
      </c>
      <c r="R47" s="196">
        <v>0.47</v>
      </c>
      <c r="S47" s="196">
        <v>0.28999999999999998</v>
      </c>
      <c r="T47" s="196">
        <v>0</v>
      </c>
      <c r="U47" s="196">
        <v>0.93</v>
      </c>
      <c r="V47" s="196">
        <v>0.75</v>
      </c>
      <c r="W47" s="196">
        <v>1.04</v>
      </c>
      <c r="X47" s="196">
        <v>2.84</v>
      </c>
      <c r="Y47" s="196">
        <v>0</v>
      </c>
      <c r="Z47" s="196">
        <v>2.8</v>
      </c>
      <c r="AA47" s="196">
        <v>1</v>
      </c>
      <c r="AB47" s="196">
        <v>0</v>
      </c>
      <c r="AC47" s="196">
        <v>0</v>
      </c>
      <c r="AD47" s="196">
        <v>15.22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1.0900000000000001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9.5</v>
      </c>
      <c r="AS47" s="196">
        <v>21.76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0.34</v>
      </c>
      <c r="L48" s="196">
        <v>20.83</v>
      </c>
      <c r="M48" s="196">
        <v>1.02</v>
      </c>
      <c r="N48" s="196">
        <v>0.65</v>
      </c>
      <c r="O48" s="196">
        <v>0</v>
      </c>
      <c r="P48" s="196">
        <v>1.23</v>
      </c>
      <c r="Q48" s="196">
        <v>0.12</v>
      </c>
      <c r="R48" s="196">
        <v>0.47</v>
      </c>
      <c r="S48" s="196">
        <v>0.28999999999999998</v>
      </c>
      <c r="T48" s="196">
        <v>0</v>
      </c>
      <c r="U48" s="196">
        <v>0.93</v>
      </c>
      <c r="V48" s="196">
        <v>0.75</v>
      </c>
      <c r="W48" s="196">
        <v>1.04</v>
      </c>
      <c r="X48" s="196">
        <v>2.84</v>
      </c>
      <c r="Y48" s="196">
        <v>0</v>
      </c>
      <c r="Z48" s="196">
        <v>2.8</v>
      </c>
      <c r="AA48" s="196">
        <v>1</v>
      </c>
      <c r="AB48" s="196">
        <v>0</v>
      </c>
      <c r="AC48" s="196">
        <v>0</v>
      </c>
      <c r="AD48" s="196">
        <v>15.22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1.0900000000000001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9.5</v>
      </c>
      <c r="AS48" s="196">
        <v>21.76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20.83</v>
      </c>
      <c r="M49" s="196">
        <v>1.02</v>
      </c>
      <c r="N49" s="196">
        <v>0.65</v>
      </c>
      <c r="O49" s="196">
        <v>0</v>
      </c>
      <c r="P49" s="196">
        <v>1.23</v>
      </c>
      <c r="Q49" s="196">
        <v>0.12</v>
      </c>
      <c r="R49" s="196">
        <v>0.47</v>
      </c>
      <c r="S49" s="196">
        <v>0.28999999999999998</v>
      </c>
      <c r="T49" s="196">
        <v>0</v>
      </c>
      <c r="U49" s="196">
        <v>0.93</v>
      </c>
      <c r="V49" s="196">
        <v>0.75</v>
      </c>
      <c r="W49" s="196">
        <v>1.04</v>
      </c>
      <c r="X49" s="196">
        <v>2.84</v>
      </c>
      <c r="Y49" s="196">
        <v>0</v>
      </c>
      <c r="Z49" s="196">
        <v>2.8</v>
      </c>
      <c r="AA49" s="196">
        <v>1</v>
      </c>
      <c r="AB49" s="196">
        <v>0</v>
      </c>
      <c r="AC49" s="196">
        <v>0</v>
      </c>
      <c r="AD49" s="196">
        <v>12.06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0.27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9.5</v>
      </c>
      <c r="AS49" s="196">
        <v>21.76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20.83</v>
      </c>
      <c r="M50" s="196">
        <v>1.02</v>
      </c>
      <c r="N50" s="196">
        <v>0.65</v>
      </c>
      <c r="O50" s="196">
        <v>0</v>
      </c>
      <c r="P50" s="196">
        <v>1.23</v>
      </c>
      <c r="Q50" s="196">
        <v>0.12</v>
      </c>
      <c r="R50" s="196">
        <v>0.47</v>
      </c>
      <c r="S50" s="196">
        <v>0.28999999999999998</v>
      </c>
      <c r="T50" s="196">
        <v>0</v>
      </c>
      <c r="U50" s="196">
        <v>0.93</v>
      </c>
      <c r="V50" s="196">
        <v>0.75</v>
      </c>
      <c r="W50" s="196">
        <v>1.04</v>
      </c>
      <c r="X50" s="196">
        <v>2.84</v>
      </c>
      <c r="Y50" s="196">
        <v>0</v>
      </c>
      <c r="Z50" s="196">
        <v>2.8</v>
      </c>
      <c r="AA50" s="196">
        <v>1</v>
      </c>
      <c r="AB50" s="196">
        <v>0</v>
      </c>
      <c r="AC50" s="196">
        <v>0</v>
      </c>
      <c r="AD50" s="196">
        <v>12.06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0.27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9.5</v>
      </c>
      <c r="AS50" s="196">
        <v>21.76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20.83</v>
      </c>
      <c r="M51" s="196">
        <v>1.02</v>
      </c>
      <c r="N51" s="196">
        <v>0.65</v>
      </c>
      <c r="O51" s="196">
        <v>0</v>
      </c>
      <c r="P51" s="196">
        <v>1.23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0.93</v>
      </c>
      <c r="V51" s="196">
        <v>0.75</v>
      </c>
      <c r="W51" s="196">
        <v>1.04</v>
      </c>
      <c r="X51" s="196">
        <v>2.84</v>
      </c>
      <c r="Y51" s="196">
        <v>0</v>
      </c>
      <c r="Z51" s="196">
        <v>2.8</v>
      </c>
      <c r="AA51" s="196">
        <v>1</v>
      </c>
      <c r="AB51" s="196">
        <v>0</v>
      </c>
      <c r="AC51" s="196">
        <v>0</v>
      </c>
      <c r="AD51" s="196">
        <v>12.06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1.0900000000000001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9.5</v>
      </c>
      <c r="AS51" s="196">
        <v>21.76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20.83</v>
      </c>
      <c r="M52" s="196">
        <v>1.02</v>
      </c>
      <c r="N52" s="196">
        <v>0.65</v>
      </c>
      <c r="O52" s="196">
        <v>0</v>
      </c>
      <c r="P52" s="196">
        <v>1.23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0.93</v>
      </c>
      <c r="V52" s="196">
        <v>0.75</v>
      </c>
      <c r="W52" s="196">
        <v>1.04</v>
      </c>
      <c r="X52" s="196">
        <v>2.84</v>
      </c>
      <c r="Y52" s="196">
        <v>0</v>
      </c>
      <c r="Z52" s="196">
        <v>2.8</v>
      </c>
      <c r="AA52" s="196">
        <v>0.99</v>
      </c>
      <c r="AB52" s="196">
        <v>0</v>
      </c>
      <c r="AC52" s="196">
        <v>0</v>
      </c>
      <c r="AD52" s="196">
        <v>10.48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1.0900000000000001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9.5</v>
      </c>
      <c r="AS52" s="196">
        <v>21.76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0.34</v>
      </c>
      <c r="L53" s="196">
        <v>24.38</v>
      </c>
      <c r="M53" s="196">
        <v>1.02</v>
      </c>
      <c r="N53" s="196">
        <v>0.65</v>
      </c>
      <c r="O53" s="196">
        <v>0</v>
      </c>
      <c r="P53" s="196">
        <v>1.23</v>
      </c>
      <c r="Q53" s="196">
        <v>0.34</v>
      </c>
      <c r="R53" s="196">
        <v>0.47</v>
      </c>
      <c r="S53" s="196">
        <v>1.25</v>
      </c>
      <c r="T53" s="196">
        <v>0</v>
      </c>
      <c r="U53" s="196">
        <v>0.93</v>
      </c>
      <c r="V53" s="196">
        <v>0.75</v>
      </c>
      <c r="W53" s="196">
        <v>1.04</v>
      </c>
      <c r="X53" s="196">
        <v>2.84</v>
      </c>
      <c r="Y53" s="196">
        <v>0</v>
      </c>
      <c r="Z53" s="196">
        <v>2.8</v>
      </c>
      <c r="AA53" s="196">
        <v>0.86</v>
      </c>
      <c r="AB53" s="196">
        <v>0</v>
      </c>
      <c r="AC53" s="196">
        <v>0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1.0900000000000001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9.5</v>
      </c>
      <c r="AS53" s="196">
        <v>21.76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20.83</v>
      </c>
      <c r="M54" s="196">
        <v>1.02</v>
      </c>
      <c r="N54" s="196">
        <v>0.65</v>
      </c>
      <c r="O54" s="196">
        <v>0</v>
      </c>
      <c r="P54" s="196">
        <v>1.23</v>
      </c>
      <c r="Q54" s="196">
        <v>1.42</v>
      </c>
      <c r="R54" s="196">
        <v>0.47</v>
      </c>
      <c r="S54" s="196">
        <v>5.21</v>
      </c>
      <c r="T54" s="196">
        <v>0</v>
      </c>
      <c r="U54" s="196">
        <v>0.93</v>
      </c>
      <c r="V54" s="196">
        <v>0.75</v>
      </c>
      <c r="W54" s="196">
        <v>1.04</v>
      </c>
      <c r="X54" s="196">
        <v>2.84</v>
      </c>
      <c r="Y54" s="196">
        <v>0</v>
      </c>
      <c r="Z54" s="196">
        <v>2.8</v>
      </c>
      <c r="AA54" s="196">
        <v>0.86</v>
      </c>
      <c r="AB54" s="196">
        <v>0</v>
      </c>
      <c r="AC54" s="196">
        <v>0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20.39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9.5</v>
      </c>
      <c r="AS54" s="196">
        <v>21.76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96.5</v>
      </c>
      <c r="M55" s="196">
        <v>1.02</v>
      </c>
      <c r="N55" s="196">
        <v>0.65</v>
      </c>
      <c r="O55" s="196">
        <v>0</v>
      </c>
      <c r="P55" s="196">
        <v>1.23</v>
      </c>
      <c r="Q55" s="196">
        <v>0.93</v>
      </c>
      <c r="R55" s="196">
        <v>0.47</v>
      </c>
      <c r="S55" s="196">
        <v>5.21</v>
      </c>
      <c r="T55" s="196">
        <v>0</v>
      </c>
      <c r="U55" s="196">
        <v>0.93</v>
      </c>
      <c r="V55" s="196">
        <v>0.75</v>
      </c>
      <c r="W55" s="196">
        <v>1.04</v>
      </c>
      <c r="X55" s="196">
        <v>2.84</v>
      </c>
      <c r="Y55" s="196">
        <v>0</v>
      </c>
      <c r="Z55" s="196">
        <v>2.8</v>
      </c>
      <c r="AA55" s="196">
        <v>1</v>
      </c>
      <c r="AB55" s="196">
        <v>0</v>
      </c>
      <c r="AC55" s="196">
        <v>0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16.95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9.5</v>
      </c>
      <c r="AS55" s="196">
        <v>21.76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210.26</v>
      </c>
      <c r="M56" s="196">
        <v>1.02</v>
      </c>
      <c r="N56" s="196">
        <v>0.65</v>
      </c>
      <c r="O56" s="196">
        <v>0</v>
      </c>
      <c r="P56" s="196">
        <v>1.23</v>
      </c>
      <c r="Q56" s="196">
        <v>1.41</v>
      </c>
      <c r="R56" s="196">
        <v>0.47</v>
      </c>
      <c r="S56" s="196">
        <v>5.21</v>
      </c>
      <c r="T56" s="196">
        <v>0</v>
      </c>
      <c r="U56" s="196">
        <v>0.93</v>
      </c>
      <c r="V56" s="196">
        <v>0.75</v>
      </c>
      <c r="W56" s="196">
        <v>1.04</v>
      </c>
      <c r="X56" s="196">
        <v>2.84</v>
      </c>
      <c r="Y56" s="196">
        <v>0</v>
      </c>
      <c r="Z56" s="196">
        <v>2.8</v>
      </c>
      <c r="AA56" s="196">
        <v>1</v>
      </c>
      <c r="AB56" s="196">
        <v>0</v>
      </c>
      <c r="AC56" s="196">
        <v>0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16.95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9.5</v>
      </c>
      <c r="AS56" s="196">
        <v>21.76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210.26</v>
      </c>
      <c r="M57" s="196">
        <v>1.02</v>
      </c>
      <c r="N57" s="196">
        <v>0.65</v>
      </c>
      <c r="O57" s="196">
        <v>0</v>
      </c>
      <c r="P57" s="196">
        <v>1.23</v>
      </c>
      <c r="Q57" s="196">
        <v>1.42</v>
      </c>
      <c r="R57" s="196">
        <v>0.47</v>
      </c>
      <c r="S57" s="196">
        <v>5.21</v>
      </c>
      <c r="T57" s="196">
        <v>0</v>
      </c>
      <c r="U57" s="196">
        <v>0.93</v>
      </c>
      <c r="V57" s="196">
        <v>0.75</v>
      </c>
      <c r="W57" s="196">
        <v>1.04</v>
      </c>
      <c r="X57" s="196">
        <v>2.84</v>
      </c>
      <c r="Y57" s="196">
        <v>0</v>
      </c>
      <c r="Z57" s="196">
        <v>2.8</v>
      </c>
      <c r="AA57" s="196">
        <v>1</v>
      </c>
      <c r="AB57" s="196">
        <v>0</v>
      </c>
      <c r="AC57" s="196">
        <v>0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16.95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9.5</v>
      </c>
      <c r="AS57" s="196">
        <v>21.76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210.26</v>
      </c>
      <c r="M58" s="196">
        <v>1.02</v>
      </c>
      <c r="N58" s="196">
        <v>0.65</v>
      </c>
      <c r="O58" s="196">
        <v>0</v>
      </c>
      <c r="P58" s="196">
        <v>1.23</v>
      </c>
      <c r="Q58" s="196">
        <v>1.42</v>
      </c>
      <c r="R58" s="196">
        <v>0.47</v>
      </c>
      <c r="S58" s="196">
        <v>5.21</v>
      </c>
      <c r="T58" s="196">
        <v>0</v>
      </c>
      <c r="U58" s="196">
        <v>0.93</v>
      </c>
      <c r="V58" s="196">
        <v>0.75</v>
      </c>
      <c r="W58" s="196">
        <v>1.04</v>
      </c>
      <c r="X58" s="196">
        <v>2.84</v>
      </c>
      <c r="Y58" s="196">
        <v>0</v>
      </c>
      <c r="Z58" s="196">
        <v>2.8</v>
      </c>
      <c r="AA58" s="196">
        <v>1</v>
      </c>
      <c r="AB58" s="196">
        <v>0</v>
      </c>
      <c r="AC58" s="196">
        <v>0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16.95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9.5</v>
      </c>
      <c r="AS58" s="196">
        <v>21.76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210.26</v>
      </c>
      <c r="M59" s="196">
        <v>1.02</v>
      </c>
      <c r="N59" s="196">
        <v>0.65</v>
      </c>
      <c r="O59" s="196">
        <v>0</v>
      </c>
      <c r="P59" s="196">
        <v>1.23</v>
      </c>
      <c r="Q59" s="196">
        <v>1.42</v>
      </c>
      <c r="R59" s="196">
        <v>0.47</v>
      </c>
      <c r="S59" s="196">
        <v>5.21</v>
      </c>
      <c r="T59" s="196">
        <v>0</v>
      </c>
      <c r="U59" s="196">
        <v>0.93</v>
      </c>
      <c r="V59" s="196">
        <v>0.75</v>
      </c>
      <c r="W59" s="196">
        <v>1.04</v>
      </c>
      <c r="X59" s="196">
        <v>2.84</v>
      </c>
      <c r="Y59" s="196">
        <v>0</v>
      </c>
      <c r="Z59" s="196">
        <v>2.8</v>
      </c>
      <c r="AA59" s="196">
        <v>1</v>
      </c>
      <c r="AB59" s="196">
        <v>0</v>
      </c>
      <c r="AC59" s="196">
        <v>0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16.95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9.5</v>
      </c>
      <c r="AS59" s="196">
        <v>21.76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210.26</v>
      </c>
      <c r="M60" s="196">
        <v>1.02</v>
      </c>
      <c r="N60" s="196">
        <v>0.65</v>
      </c>
      <c r="O60" s="196">
        <v>0</v>
      </c>
      <c r="P60" s="196">
        <v>1.23</v>
      </c>
      <c r="Q60" s="196">
        <v>1.42</v>
      </c>
      <c r="R60" s="196">
        <v>0.47</v>
      </c>
      <c r="S60" s="196">
        <v>5.21</v>
      </c>
      <c r="T60" s="196">
        <v>0</v>
      </c>
      <c r="U60" s="196">
        <v>0.93</v>
      </c>
      <c r="V60" s="196">
        <v>0.75</v>
      </c>
      <c r="W60" s="196">
        <v>1.04</v>
      </c>
      <c r="X60" s="196">
        <v>2.84</v>
      </c>
      <c r="Y60" s="196">
        <v>0</v>
      </c>
      <c r="Z60" s="196">
        <v>2.8</v>
      </c>
      <c r="AA60" s="196">
        <v>1</v>
      </c>
      <c r="AB60" s="196">
        <v>0</v>
      </c>
      <c r="AC60" s="196">
        <v>0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16.95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9.5</v>
      </c>
      <c r="AS60" s="196">
        <v>21.76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210.26</v>
      </c>
      <c r="M61" s="196">
        <v>1.02</v>
      </c>
      <c r="N61" s="196">
        <v>0.65</v>
      </c>
      <c r="O61" s="196">
        <v>0</v>
      </c>
      <c r="P61" s="196">
        <v>1.23</v>
      </c>
      <c r="Q61" s="196">
        <v>1.42</v>
      </c>
      <c r="R61" s="196">
        <v>0.47</v>
      </c>
      <c r="S61" s="196">
        <v>5.21</v>
      </c>
      <c r="T61" s="196">
        <v>0</v>
      </c>
      <c r="U61" s="196">
        <v>0.93</v>
      </c>
      <c r="V61" s="196">
        <v>0.75</v>
      </c>
      <c r="W61" s="196">
        <v>1.04</v>
      </c>
      <c r="X61" s="196">
        <v>2.84</v>
      </c>
      <c r="Y61" s="196">
        <v>0</v>
      </c>
      <c r="Z61" s="196">
        <v>2.8</v>
      </c>
      <c r="AA61" s="196">
        <v>1</v>
      </c>
      <c r="AB61" s="196">
        <v>0</v>
      </c>
      <c r="AC61" s="196">
        <v>1.25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9.5</v>
      </c>
      <c r="AS61" s="196">
        <v>21.76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210.26</v>
      </c>
      <c r="M62" s="196">
        <v>1.02</v>
      </c>
      <c r="N62" s="196">
        <v>0.65</v>
      </c>
      <c r="O62" s="196">
        <v>0</v>
      </c>
      <c r="P62" s="196">
        <v>1.23</v>
      </c>
      <c r="Q62" s="196">
        <v>1.42</v>
      </c>
      <c r="R62" s="196">
        <v>0.47</v>
      </c>
      <c r="S62" s="196">
        <v>5.21</v>
      </c>
      <c r="T62" s="196">
        <v>0</v>
      </c>
      <c r="U62" s="196">
        <v>0.93</v>
      </c>
      <c r="V62" s="196">
        <v>0.75</v>
      </c>
      <c r="W62" s="196">
        <v>1.04</v>
      </c>
      <c r="X62" s="196">
        <v>2.84</v>
      </c>
      <c r="Y62" s="196">
        <v>0</v>
      </c>
      <c r="Z62" s="196">
        <v>2.8</v>
      </c>
      <c r="AA62" s="196">
        <v>1</v>
      </c>
      <c r="AB62" s="196">
        <v>0</v>
      </c>
      <c r="AC62" s="196">
        <v>1.25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9.5</v>
      </c>
      <c r="AS62" s="196">
        <v>21.76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120.6</v>
      </c>
      <c r="M63" s="196">
        <v>1.02</v>
      </c>
      <c r="N63" s="196">
        <v>0.65</v>
      </c>
      <c r="O63" s="196">
        <v>0</v>
      </c>
      <c r="P63" s="196">
        <v>1.23</v>
      </c>
      <c r="Q63" s="196">
        <v>1.42</v>
      </c>
      <c r="R63" s="196">
        <v>0.47</v>
      </c>
      <c r="S63" s="196">
        <v>5.21</v>
      </c>
      <c r="T63" s="196">
        <v>0</v>
      </c>
      <c r="U63" s="196">
        <v>0.93</v>
      </c>
      <c r="V63" s="196">
        <v>0.75</v>
      </c>
      <c r="W63" s="196">
        <v>1.04</v>
      </c>
      <c r="X63" s="196">
        <v>2.84</v>
      </c>
      <c r="Y63" s="196">
        <v>0</v>
      </c>
      <c r="Z63" s="196">
        <v>2.8</v>
      </c>
      <c r="AA63" s="196">
        <v>1</v>
      </c>
      <c r="AB63" s="196">
        <v>0</v>
      </c>
      <c r="AC63" s="196">
        <v>1.25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16.95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9.5</v>
      </c>
      <c r="AS63" s="196">
        <v>21.76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120.6</v>
      </c>
      <c r="M64" s="196">
        <v>1.02</v>
      </c>
      <c r="N64" s="196">
        <v>0.65</v>
      </c>
      <c r="O64" s="196">
        <v>0</v>
      </c>
      <c r="P64" s="196">
        <v>1.23</v>
      </c>
      <c r="Q64" s="196">
        <v>1.42</v>
      </c>
      <c r="R64" s="196">
        <v>0.47</v>
      </c>
      <c r="S64" s="196">
        <v>5.21</v>
      </c>
      <c r="T64" s="196">
        <v>0</v>
      </c>
      <c r="U64" s="196">
        <v>0.93</v>
      </c>
      <c r="V64" s="196">
        <v>0.75</v>
      </c>
      <c r="W64" s="196">
        <v>1.04</v>
      </c>
      <c r="X64" s="196">
        <v>2.84</v>
      </c>
      <c r="Y64" s="196">
        <v>0</v>
      </c>
      <c r="Z64" s="196">
        <v>2.8</v>
      </c>
      <c r="AA64" s="196">
        <v>1</v>
      </c>
      <c r="AB64" s="196">
        <v>0</v>
      </c>
      <c r="AC64" s="196">
        <v>1.25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16.95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9.5</v>
      </c>
      <c r="AS64" s="196">
        <v>21.76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120.6</v>
      </c>
      <c r="M65" s="196">
        <v>1.02</v>
      </c>
      <c r="N65" s="196">
        <v>0.65</v>
      </c>
      <c r="O65" s="196">
        <v>0</v>
      </c>
      <c r="P65" s="196">
        <v>1.23</v>
      </c>
      <c r="Q65" s="196">
        <v>1.42</v>
      </c>
      <c r="R65" s="196">
        <v>0.47</v>
      </c>
      <c r="S65" s="196">
        <v>5.21</v>
      </c>
      <c r="T65" s="196">
        <v>0</v>
      </c>
      <c r="U65" s="196">
        <v>0.93</v>
      </c>
      <c r="V65" s="196">
        <v>0.75</v>
      </c>
      <c r="W65" s="196">
        <v>1.04</v>
      </c>
      <c r="X65" s="196">
        <v>2.84</v>
      </c>
      <c r="Y65" s="196">
        <v>0</v>
      </c>
      <c r="Z65" s="196">
        <v>2.39</v>
      </c>
      <c r="AA65" s="196">
        <v>1</v>
      </c>
      <c r="AB65" s="196">
        <v>0</v>
      </c>
      <c r="AC65" s="196">
        <v>1.25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16.95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9.5</v>
      </c>
      <c r="AS65" s="196">
        <v>21.76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106.14</v>
      </c>
      <c r="M66" s="196">
        <v>1.02</v>
      </c>
      <c r="N66" s="196">
        <v>0.65</v>
      </c>
      <c r="O66" s="196">
        <v>0</v>
      </c>
      <c r="P66" s="196">
        <v>1.23</v>
      </c>
      <c r="Q66" s="196">
        <v>1.42</v>
      </c>
      <c r="R66" s="196">
        <v>0.47</v>
      </c>
      <c r="S66" s="196">
        <v>5.21</v>
      </c>
      <c r="T66" s="196">
        <v>0</v>
      </c>
      <c r="U66" s="196">
        <v>0.93</v>
      </c>
      <c r="V66" s="196">
        <v>0.75</v>
      </c>
      <c r="W66" s="196">
        <v>1.04</v>
      </c>
      <c r="X66" s="196">
        <v>2.84</v>
      </c>
      <c r="Y66" s="196">
        <v>0</v>
      </c>
      <c r="Z66" s="196">
        <v>2.39</v>
      </c>
      <c r="AA66" s="196">
        <v>1</v>
      </c>
      <c r="AB66" s="196">
        <v>0</v>
      </c>
      <c r="AC66" s="196">
        <v>1.25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16.95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9.5</v>
      </c>
      <c r="AS66" s="196">
        <v>21.76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7.43</v>
      </c>
      <c r="L67" s="196">
        <v>72.400000000000006</v>
      </c>
      <c r="M67" s="196">
        <v>1.02</v>
      </c>
      <c r="N67" s="196">
        <v>0.65</v>
      </c>
      <c r="O67" s="196">
        <v>0</v>
      </c>
      <c r="P67" s="196">
        <v>1.23</v>
      </c>
      <c r="Q67" s="196">
        <v>1.42</v>
      </c>
      <c r="R67" s="196">
        <v>0.47</v>
      </c>
      <c r="S67" s="196">
        <v>5.21</v>
      </c>
      <c r="T67" s="196">
        <v>0</v>
      </c>
      <c r="U67" s="196">
        <v>0.93</v>
      </c>
      <c r="V67" s="196">
        <v>0.75</v>
      </c>
      <c r="W67" s="196">
        <v>1.04</v>
      </c>
      <c r="X67" s="196">
        <v>2.84</v>
      </c>
      <c r="Y67" s="196">
        <v>0</v>
      </c>
      <c r="Z67" s="196">
        <v>2.39</v>
      </c>
      <c r="AA67" s="196">
        <v>1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20.39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9.66</v>
      </c>
      <c r="AS67" s="196">
        <v>21.76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7.43</v>
      </c>
      <c r="L68" s="196">
        <v>20.83</v>
      </c>
      <c r="M68" s="196">
        <v>1.02</v>
      </c>
      <c r="N68" s="196">
        <v>0.65</v>
      </c>
      <c r="O68" s="196">
        <v>0</v>
      </c>
      <c r="P68" s="196">
        <v>1.23</v>
      </c>
      <c r="Q68" s="196">
        <v>1.42</v>
      </c>
      <c r="R68" s="196">
        <v>0.47</v>
      </c>
      <c r="S68" s="196">
        <v>5.21</v>
      </c>
      <c r="T68" s="196">
        <v>0</v>
      </c>
      <c r="U68" s="196">
        <v>0.93</v>
      </c>
      <c r="V68" s="196">
        <v>0.75</v>
      </c>
      <c r="W68" s="196">
        <v>1.04</v>
      </c>
      <c r="X68" s="196">
        <v>2.84</v>
      </c>
      <c r="Y68" s="196">
        <v>0</v>
      </c>
      <c r="Z68" s="196">
        <v>2.39</v>
      </c>
      <c r="AA68" s="196">
        <v>1</v>
      </c>
      <c r="AB68" s="196">
        <v>0</v>
      </c>
      <c r="AC68" s="196">
        <v>1.25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20.39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9.66</v>
      </c>
      <c r="AS68" s="196">
        <v>21.76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20.83</v>
      </c>
      <c r="M69" s="196">
        <v>1.02</v>
      </c>
      <c r="N69" s="196">
        <v>0.65</v>
      </c>
      <c r="O69" s="196">
        <v>0</v>
      </c>
      <c r="P69" s="196">
        <v>1.23</v>
      </c>
      <c r="Q69" s="196">
        <v>0.12</v>
      </c>
      <c r="R69" s="196">
        <v>0.47</v>
      </c>
      <c r="S69" s="196">
        <v>0.28999999999999998</v>
      </c>
      <c r="T69" s="196">
        <v>0</v>
      </c>
      <c r="U69" s="196">
        <v>0.93</v>
      </c>
      <c r="V69" s="196">
        <v>0.75</v>
      </c>
      <c r="W69" s="196">
        <v>1.04</v>
      </c>
      <c r="X69" s="196">
        <v>2.84</v>
      </c>
      <c r="Y69" s="196">
        <v>0</v>
      </c>
      <c r="Z69" s="196">
        <v>2.39</v>
      </c>
      <c r="AA69" s="196">
        <v>1</v>
      </c>
      <c r="AB69" s="196">
        <v>0</v>
      </c>
      <c r="AC69" s="196">
        <v>1.25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9.66</v>
      </c>
      <c r="AS69" s="196">
        <v>21.76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20.83</v>
      </c>
      <c r="M70" s="196">
        <v>1.02</v>
      </c>
      <c r="N70" s="196">
        <v>0.65</v>
      </c>
      <c r="O70" s="196">
        <v>0</v>
      </c>
      <c r="P70" s="196">
        <v>1.23</v>
      </c>
      <c r="Q70" s="196">
        <v>0.12</v>
      </c>
      <c r="R70" s="196">
        <v>0.47</v>
      </c>
      <c r="S70" s="196">
        <v>0.28999999999999998</v>
      </c>
      <c r="T70" s="196">
        <v>0</v>
      </c>
      <c r="U70" s="196">
        <v>0.93</v>
      </c>
      <c r="V70" s="196">
        <v>0.75</v>
      </c>
      <c r="W70" s="196">
        <v>1.04</v>
      </c>
      <c r="X70" s="196">
        <v>2.84</v>
      </c>
      <c r="Y70" s="196">
        <v>0</v>
      </c>
      <c r="Z70" s="196">
        <v>2.39</v>
      </c>
      <c r="AA70" s="196">
        <v>1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9.66</v>
      </c>
      <c r="AS70" s="196">
        <v>21.76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20.83</v>
      </c>
      <c r="M71" s="196">
        <v>1.02</v>
      </c>
      <c r="N71" s="196">
        <v>0.65</v>
      </c>
      <c r="O71" s="196">
        <v>0</v>
      </c>
      <c r="P71" s="196">
        <v>1.23</v>
      </c>
      <c r="Q71" s="196">
        <v>0.12</v>
      </c>
      <c r="R71" s="196">
        <v>0.47</v>
      </c>
      <c r="S71" s="196">
        <v>0.28999999999999998</v>
      </c>
      <c r="T71" s="196">
        <v>0</v>
      </c>
      <c r="U71" s="196">
        <v>0.93</v>
      </c>
      <c r="V71" s="196">
        <v>0.75</v>
      </c>
      <c r="W71" s="196">
        <v>1.04</v>
      </c>
      <c r="X71" s="196">
        <v>2.84</v>
      </c>
      <c r="Y71" s="196">
        <v>0</v>
      </c>
      <c r="Z71" s="196">
        <v>2.39</v>
      </c>
      <c r="AA71" s="196">
        <v>1</v>
      </c>
      <c r="AB71" s="196">
        <v>0</v>
      </c>
      <c r="AC71" s="196">
        <v>1.25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9.66</v>
      </c>
      <c r="AS71" s="196">
        <v>21.76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20.83</v>
      </c>
      <c r="M72" s="196">
        <v>1.02</v>
      </c>
      <c r="N72" s="196">
        <v>0.65</v>
      </c>
      <c r="O72" s="196">
        <v>0</v>
      </c>
      <c r="P72" s="196">
        <v>1.23</v>
      </c>
      <c r="Q72" s="196">
        <v>0.12</v>
      </c>
      <c r="R72" s="196">
        <v>0.47</v>
      </c>
      <c r="S72" s="196">
        <v>0.28999999999999998</v>
      </c>
      <c r="T72" s="196">
        <v>0</v>
      </c>
      <c r="U72" s="196">
        <v>0.93</v>
      </c>
      <c r="V72" s="196">
        <v>0.75</v>
      </c>
      <c r="W72" s="196">
        <v>1.04</v>
      </c>
      <c r="X72" s="196">
        <v>2.84</v>
      </c>
      <c r="Y72" s="196">
        <v>0</v>
      </c>
      <c r="Z72" s="196">
        <v>2.39</v>
      </c>
      <c r="AA72" s="196">
        <v>1</v>
      </c>
      <c r="AB72" s="196">
        <v>0</v>
      </c>
      <c r="AC72" s="196">
        <v>1.25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9.66</v>
      </c>
      <c r="AS72" s="196">
        <v>21.76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20.83</v>
      </c>
      <c r="M73" s="196">
        <v>1.02</v>
      </c>
      <c r="N73" s="196">
        <v>0.65</v>
      </c>
      <c r="O73" s="196">
        <v>0</v>
      </c>
      <c r="P73" s="196">
        <v>1.23</v>
      </c>
      <c r="Q73" s="196">
        <v>0.12</v>
      </c>
      <c r="R73" s="196">
        <v>0.47</v>
      </c>
      <c r="S73" s="196">
        <v>0.28999999999999998</v>
      </c>
      <c r="T73" s="196">
        <v>0</v>
      </c>
      <c r="U73" s="196">
        <v>0.93</v>
      </c>
      <c r="V73" s="196">
        <v>0.75</v>
      </c>
      <c r="W73" s="196">
        <v>0.47</v>
      </c>
      <c r="X73" s="196">
        <v>2.84</v>
      </c>
      <c r="Y73" s="196">
        <v>0</v>
      </c>
      <c r="Z73" s="196">
        <v>2.39</v>
      </c>
      <c r="AA73" s="196">
        <v>1</v>
      </c>
      <c r="AB73" s="196">
        <v>0</v>
      </c>
      <c r="AC73" s="196">
        <v>1.25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9.66</v>
      </c>
      <c r="AS73" s="196">
        <v>21.76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20.83</v>
      </c>
      <c r="M74" s="196">
        <v>1.02</v>
      </c>
      <c r="N74" s="196">
        <v>0.65</v>
      </c>
      <c r="O74" s="196">
        <v>0</v>
      </c>
      <c r="P74" s="196">
        <v>1.23</v>
      </c>
      <c r="Q74" s="196">
        <v>0.12</v>
      </c>
      <c r="R74" s="196">
        <v>0.47</v>
      </c>
      <c r="S74" s="196">
        <v>0.28999999999999998</v>
      </c>
      <c r="T74" s="196">
        <v>0</v>
      </c>
      <c r="U74" s="196">
        <v>0.93</v>
      </c>
      <c r="V74" s="196">
        <v>0.75</v>
      </c>
      <c r="W74" s="196">
        <v>0.47</v>
      </c>
      <c r="X74" s="196">
        <v>2.84</v>
      </c>
      <c r="Y74" s="196">
        <v>0</v>
      </c>
      <c r="Z74" s="196">
        <v>2.39</v>
      </c>
      <c r="AA74" s="196">
        <v>1</v>
      </c>
      <c r="AB74" s="196">
        <v>0</v>
      </c>
      <c r="AC74" s="196">
        <v>1.25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9.66</v>
      </c>
      <c r="AS74" s="196">
        <v>21.76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20.83</v>
      </c>
      <c r="M75" s="196">
        <v>1.02</v>
      </c>
      <c r="N75" s="196">
        <v>0.65</v>
      </c>
      <c r="O75" s="196">
        <v>0</v>
      </c>
      <c r="P75" s="196">
        <v>1.23</v>
      </c>
      <c r="Q75" s="196">
        <v>0.12</v>
      </c>
      <c r="R75" s="196">
        <v>0.47</v>
      </c>
      <c r="S75" s="196">
        <v>0.28999999999999998</v>
      </c>
      <c r="T75" s="196">
        <v>0</v>
      </c>
      <c r="U75" s="196">
        <v>0.93</v>
      </c>
      <c r="V75" s="196">
        <v>0.75</v>
      </c>
      <c r="W75" s="196">
        <v>0.47</v>
      </c>
      <c r="X75" s="196">
        <v>2.84</v>
      </c>
      <c r="Y75" s="196">
        <v>0</v>
      </c>
      <c r="Z75" s="196">
        <v>2.39</v>
      </c>
      <c r="AA75" s="196">
        <v>1</v>
      </c>
      <c r="AB75" s="196">
        <v>0</v>
      </c>
      <c r="AC75" s="196">
        <v>1.25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9.66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20.83</v>
      </c>
      <c r="M76" s="196">
        <v>1.02</v>
      </c>
      <c r="N76" s="196">
        <v>0.65</v>
      </c>
      <c r="O76" s="196">
        <v>0</v>
      </c>
      <c r="P76" s="196">
        <v>1.23</v>
      </c>
      <c r="Q76" s="196">
        <v>0.12</v>
      </c>
      <c r="R76" s="196">
        <v>0.47</v>
      </c>
      <c r="S76" s="196">
        <v>0.28999999999999998</v>
      </c>
      <c r="T76" s="196">
        <v>0</v>
      </c>
      <c r="U76" s="196">
        <v>0.93</v>
      </c>
      <c r="V76" s="196">
        <v>0.75</v>
      </c>
      <c r="W76" s="196">
        <v>0.47</v>
      </c>
      <c r="X76" s="196">
        <v>2.84</v>
      </c>
      <c r="Y76" s="196">
        <v>0</v>
      </c>
      <c r="Z76" s="196">
        <v>2.39</v>
      </c>
      <c r="AA76" s="196">
        <v>1</v>
      </c>
      <c r="AB76" s="196">
        <v>0</v>
      </c>
      <c r="AC76" s="196">
        <v>1.25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9.66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20.83</v>
      </c>
      <c r="M77" s="196">
        <v>1.02</v>
      </c>
      <c r="N77" s="196">
        <v>0.65</v>
      </c>
      <c r="O77" s="196">
        <v>0</v>
      </c>
      <c r="P77" s="196">
        <v>1.23</v>
      </c>
      <c r="Q77" s="196">
        <v>0.12</v>
      </c>
      <c r="R77" s="196">
        <v>0.47</v>
      </c>
      <c r="S77" s="196">
        <v>0.28999999999999998</v>
      </c>
      <c r="T77" s="196">
        <v>0</v>
      </c>
      <c r="U77" s="196">
        <v>0.93</v>
      </c>
      <c r="V77" s="196">
        <v>0.75</v>
      </c>
      <c r="W77" s="196">
        <v>0.47</v>
      </c>
      <c r="X77" s="196">
        <v>2.84</v>
      </c>
      <c r="Y77" s="196">
        <v>0</v>
      </c>
      <c r="Z77" s="196">
        <v>2.39</v>
      </c>
      <c r="AA77" s="196">
        <v>1</v>
      </c>
      <c r="AB77" s="196">
        <v>0</v>
      </c>
      <c r="AC77" s="196">
        <v>1.25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9.66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20.83</v>
      </c>
      <c r="M78" s="196">
        <v>1.02</v>
      </c>
      <c r="N78" s="196">
        <v>0.65</v>
      </c>
      <c r="O78" s="196">
        <v>0</v>
      </c>
      <c r="P78" s="196">
        <v>1.23</v>
      </c>
      <c r="Q78" s="196">
        <v>0.12</v>
      </c>
      <c r="R78" s="196">
        <v>0.47</v>
      </c>
      <c r="S78" s="196">
        <v>0.28999999999999998</v>
      </c>
      <c r="T78" s="196">
        <v>0</v>
      </c>
      <c r="U78" s="196">
        <v>0.93</v>
      </c>
      <c r="V78" s="196">
        <v>0.75</v>
      </c>
      <c r="W78" s="196">
        <v>0.47</v>
      </c>
      <c r="X78" s="196">
        <v>2.84</v>
      </c>
      <c r="Y78" s="196">
        <v>0</v>
      </c>
      <c r="Z78" s="196">
        <v>2.39</v>
      </c>
      <c r="AA78" s="196">
        <v>1</v>
      </c>
      <c r="AB78" s="196">
        <v>0</v>
      </c>
      <c r="AC78" s="196">
        <v>1.25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9.66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20.83</v>
      </c>
      <c r="M79" s="196">
        <v>1.02</v>
      </c>
      <c r="N79" s="196">
        <v>0.65</v>
      </c>
      <c r="O79" s="196">
        <v>0</v>
      </c>
      <c r="P79" s="196">
        <v>1.23</v>
      </c>
      <c r="Q79" s="196">
        <v>0.12</v>
      </c>
      <c r="R79" s="196">
        <v>0.47</v>
      </c>
      <c r="S79" s="196">
        <v>0.28999999999999998</v>
      </c>
      <c r="T79" s="196">
        <v>0</v>
      </c>
      <c r="U79" s="196">
        <v>0.93</v>
      </c>
      <c r="V79" s="196">
        <v>0.75</v>
      </c>
      <c r="W79" s="196">
        <v>0.51</v>
      </c>
      <c r="X79" s="196">
        <v>2.84</v>
      </c>
      <c r="Y79" s="196">
        <v>0</v>
      </c>
      <c r="Z79" s="196">
        <v>2.39</v>
      </c>
      <c r="AA79" s="196">
        <v>1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9.66</v>
      </c>
      <c r="AS79" s="196">
        <v>21.76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20.83</v>
      </c>
      <c r="M80" s="196">
        <v>1.02</v>
      </c>
      <c r="N80" s="196">
        <v>0.65</v>
      </c>
      <c r="O80" s="196">
        <v>0</v>
      </c>
      <c r="P80" s="196">
        <v>1.23</v>
      </c>
      <c r="Q80" s="196">
        <v>0.12</v>
      </c>
      <c r="R80" s="196">
        <v>0.47</v>
      </c>
      <c r="S80" s="196">
        <v>0.28999999999999998</v>
      </c>
      <c r="T80" s="196">
        <v>0</v>
      </c>
      <c r="U80" s="196">
        <v>0.93</v>
      </c>
      <c r="V80" s="196">
        <v>0.75</v>
      </c>
      <c r="W80" s="196">
        <v>0.51</v>
      </c>
      <c r="X80" s="196">
        <v>2.84</v>
      </c>
      <c r="Y80" s="196">
        <v>0</v>
      </c>
      <c r="Z80" s="196">
        <v>2.39</v>
      </c>
      <c r="AA80" s="196">
        <v>1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9.66</v>
      </c>
      <c r="AS80" s="196">
        <v>21.76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20.83</v>
      </c>
      <c r="M81" s="196">
        <v>1.02</v>
      </c>
      <c r="N81" s="196">
        <v>0.65</v>
      </c>
      <c r="O81" s="196">
        <v>0</v>
      </c>
      <c r="P81" s="196">
        <v>1.23</v>
      </c>
      <c r="Q81" s="196">
        <v>0.12</v>
      </c>
      <c r="R81" s="196">
        <v>0.47</v>
      </c>
      <c r="S81" s="196">
        <v>0.28999999999999998</v>
      </c>
      <c r="T81" s="196">
        <v>0</v>
      </c>
      <c r="U81" s="196">
        <v>0.93</v>
      </c>
      <c r="V81" s="196">
        <v>0.75</v>
      </c>
      <c r="W81" s="196">
        <v>0.51</v>
      </c>
      <c r="X81" s="196">
        <v>2.84</v>
      </c>
      <c r="Y81" s="196">
        <v>0</v>
      </c>
      <c r="Z81" s="196">
        <v>2.39</v>
      </c>
      <c r="AA81" s="196">
        <v>1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9.66</v>
      </c>
      <c r="AS81" s="196">
        <v>21.76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20.83</v>
      </c>
      <c r="M82" s="196">
        <v>1.02</v>
      </c>
      <c r="N82" s="196">
        <v>0.65</v>
      </c>
      <c r="O82" s="196">
        <v>0</v>
      </c>
      <c r="P82" s="196">
        <v>1.23</v>
      </c>
      <c r="Q82" s="196">
        <v>0.12</v>
      </c>
      <c r="R82" s="196">
        <v>0.47</v>
      </c>
      <c r="S82" s="196">
        <v>0.28999999999999998</v>
      </c>
      <c r="T82" s="196">
        <v>0</v>
      </c>
      <c r="U82" s="196">
        <v>0.93</v>
      </c>
      <c r="V82" s="196">
        <v>0.75</v>
      </c>
      <c r="W82" s="196">
        <v>0.51</v>
      </c>
      <c r="X82" s="196">
        <v>2.84</v>
      </c>
      <c r="Y82" s="196">
        <v>0</v>
      </c>
      <c r="Z82" s="196">
        <v>2.39</v>
      </c>
      <c r="AA82" s="196">
        <v>1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9.66</v>
      </c>
      <c r="AS82" s="196">
        <v>21.76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0.34</v>
      </c>
      <c r="L83" s="196">
        <v>20.83</v>
      </c>
      <c r="M83" s="196">
        <v>1.02</v>
      </c>
      <c r="N83" s="196">
        <v>0.65</v>
      </c>
      <c r="O83" s="196">
        <v>0</v>
      </c>
      <c r="P83" s="196">
        <v>1.23</v>
      </c>
      <c r="Q83" s="196">
        <v>0.12</v>
      </c>
      <c r="R83" s="196">
        <v>0.47</v>
      </c>
      <c r="S83" s="196">
        <v>0.28999999999999998</v>
      </c>
      <c r="T83" s="196">
        <v>0</v>
      </c>
      <c r="U83" s="196">
        <v>0.93</v>
      </c>
      <c r="V83" s="196">
        <v>0.75</v>
      </c>
      <c r="W83" s="196">
        <v>0.51</v>
      </c>
      <c r="X83" s="196">
        <v>2.84</v>
      </c>
      <c r="Y83" s="196">
        <v>0</v>
      </c>
      <c r="Z83" s="196">
        <v>2.39</v>
      </c>
      <c r="AA83" s="196">
        <v>1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0.27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9.66</v>
      </c>
      <c r="AS83" s="196">
        <v>21.76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0.34</v>
      </c>
      <c r="L84" s="196">
        <v>20.83</v>
      </c>
      <c r="M84" s="196">
        <v>1.02</v>
      </c>
      <c r="N84" s="196">
        <v>0.65</v>
      </c>
      <c r="O84" s="196">
        <v>0</v>
      </c>
      <c r="P84" s="196">
        <v>1.23</v>
      </c>
      <c r="Q84" s="196">
        <v>0.12</v>
      </c>
      <c r="R84" s="196">
        <v>0.47</v>
      </c>
      <c r="S84" s="196">
        <v>0.28999999999999998</v>
      </c>
      <c r="T84" s="196">
        <v>0</v>
      </c>
      <c r="U84" s="196">
        <v>0.93</v>
      </c>
      <c r="V84" s="196">
        <v>0.75</v>
      </c>
      <c r="W84" s="196">
        <v>0.51</v>
      </c>
      <c r="X84" s="196">
        <v>2.84</v>
      </c>
      <c r="Y84" s="196">
        <v>0</v>
      </c>
      <c r="Z84" s="196">
        <v>2.39</v>
      </c>
      <c r="AA84" s="196">
        <v>1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0.27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9.66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0.34</v>
      </c>
      <c r="L85" s="196">
        <v>20.83</v>
      </c>
      <c r="M85" s="196">
        <v>1.02</v>
      </c>
      <c r="N85" s="196">
        <v>0.65</v>
      </c>
      <c r="O85" s="196">
        <v>0</v>
      </c>
      <c r="P85" s="196">
        <v>1.23</v>
      </c>
      <c r="Q85" s="196">
        <v>0.12</v>
      </c>
      <c r="R85" s="196">
        <v>0.47</v>
      </c>
      <c r="S85" s="196">
        <v>0.28999999999999998</v>
      </c>
      <c r="T85" s="196">
        <v>0</v>
      </c>
      <c r="U85" s="196">
        <v>0.93</v>
      </c>
      <c r="V85" s="196">
        <v>0.75</v>
      </c>
      <c r="W85" s="196">
        <v>0.51</v>
      </c>
      <c r="X85" s="196">
        <v>2.84</v>
      </c>
      <c r="Y85" s="196">
        <v>0</v>
      </c>
      <c r="Z85" s="196">
        <v>2.39</v>
      </c>
      <c r="AA85" s="196">
        <v>1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9.66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7.43</v>
      </c>
      <c r="L86" s="196">
        <v>91.68</v>
      </c>
      <c r="M86" s="196">
        <v>1.02</v>
      </c>
      <c r="N86" s="196">
        <v>0.65</v>
      </c>
      <c r="O86" s="196">
        <v>0</v>
      </c>
      <c r="P86" s="196">
        <v>1.23</v>
      </c>
      <c r="Q86" s="196">
        <v>1.42</v>
      </c>
      <c r="R86" s="196">
        <v>0.47</v>
      </c>
      <c r="S86" s="196">
        <v>5.21</v>
      </c>
      <c r="T86" s="196">
        <v>0</v>
      </c>
      <c r="U86" s="196">
        <v>0.93</v>
      </c>
      <c r="V86" s="196">
        <v>0.75</v>
      </c>
      <c r="W86" s="196">
        <v>0.51</v>
      </c>
      <c r="X86" s="196">
        <v>2.84</v>
      </c>
      <c r="Y86" s="196">
        <v>0</v>
      </c>
      <c r="Z86" s="196">
        <v>2.39</v>
      </c>
      <c r="AA86" s="196">
        <v>1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9.66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7.43</v>
      </c>
      <c r="L87" s="196">
        <v>207.36</v>
      </c>
      <c r="M87" s="196">
        <v>1.02</v>
      </c>
      <c r="N87" s="196">
        <v>0.65</v>
      </c>
      <c r="O87" s="196">
        <v>0</v>
      </c>
      <c r="P87" s="196">
        <v>1.23</v>
      </c>
      <c r="Q87" s="196">
        <v>1.42</v>
      </c>
      <c r="R87" s="196">
        <v>0.47</v>
      </c>
      <c r="S87" s="196">
        <v>5.21</v>
      </c>
      <c r="T87" s="196">
        <v>0</v>
      </c>
      <c r="U87" s="196">
        <v>0.93</v>
      </c>
      <c r="V87" s="196">
        <v>0.75</v>
      </c>
      <c r="W87" s="196">
        <v>0.51</v>
      </c>
      <c r="X87" s="196">
        <v>2.84</v>
      </c>
      <c r="Y87" s="196">
        <v>0</v>
      </c>
      <c r="Z87" s="196">
        <v>2.39</v>
      </c>
      <c r="AA87" s="196">
        <v>1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16.95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9.66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271.95</v>
      </c>
      <c r="M88" s="196">
        <v>1.02</v>
      </c>
      <c r="N88" s="196">
        <v>0.65</v>
      </c>
      <c r="O88" s="196">
        <v>0</v>
      </c>
      <c r="P88" s="196">
        <v>1.23</v>
      </c>
      <c r="Q88" s="196">
        <v>1.42</v>
      </c>
      <c r="R88" s="196">
        <v>0.47</v>
      </c>
      <c r="S88" s="196">
        <v>5.21</v>
      </c>
      <c r="T88" s="196">
        <v>0</v>
      </c>
      <c r="U88" s="196">
        <v>0.93</v>
      </c>
      <c r="V88" s="196">
        <v>0.75</v>
      </c>
      <c r="W88" s="196">
        <v>0.51</v>
      </c>
      <c r="X88" s="196">
        <v>2.84</v>
      </c>
      <c r="Y88" s="196">
        <v>0</v>
      </c>
      <c r="Z88" s="196">
        <v>2.39</v>
      </c>
      <c r="AA88" s="196">
        <v>1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16.95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9.66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252.51</v>
      </c>
      <c r="M89" s="196">
        <v>1.02</v>
      </c>
      <c r="N89" s="196">
        <v>0.65</v>
      </c>
      <c r="O89" s="196">
        <v>0</v>
      </c>
      <c r="P89" s="196">
        <v>1.23</v>
      </c>
      <c r="Q89" s="196">
        <v>1.42</v>
      </c>
      <c r="R89" s="196">
        <v>0.47</v>
      </c>
      <c r="S89" s="196">
        <v>5.21</v>
      </c>
      <c r="T89" s="196">
        <v>0</v>
      </c>
      <c r="U89" s="196">
        <v>0.93</v>
      </c>
      <c r="V89" s="196">
        <v>0.2</v>
      </c>
      <c r="W89" s="196">
        <v>0.51</v>
      </c>
      <c r="X89" s="196">
        <v>2.84</v>
      </c>
      <c r="Y89" s="196">
        <v>0</v>
      </c>
      <c r="Z89" s="196">
        <v>2.39</v>
      </c>
      <c r="AA89" s="196">
        <v>19.96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14.26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9.66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246.88</v>
      </c>
      <c r="M90" s="196">
        <v>1.02</v>
      </c>
      <c r="N90" s="196">
        <v>0.65</v>
      </c>
      <c r="O90" s="196">
        <v>0</v>
      </c>
      <c r="P90" s="196">
        <v>1.23</v>
      </c>
      <c r="Q90" s="196">
        <v>1.42</v>
      </c>
      <c r="R90" s="196">
        <v>0.47</v>
      </c>
      <c r="S90" s="196">
        <v>5.21</v>
      </c>
      <c r="T90" s="196">
        <v>0</v>
      </c>
      <c r="U90" s="196">
        <v>0.93</v>
      </c>
      <c r="V90" s="196">
        <v>0.2</v>
      </c>
      <c r="W90" s="196">
        <v>0.51</v>
      </c>
      <c r="X90" s="196">
        <v>2.84</v>
      </c>
      <c r="Y90" s="196">
        <v>0</v>
      </c>
      <c r="Z90" s="196">
        <v>2.39</v>
      </c>
      <c r="AA90" s="196">
        <v>19.96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14.26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9.66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270.98</v>
      </c>
      <c r="M91" s="196">
        <v>1.02</v>
      </c>
      <c r="N91" s="196">
        <v>0.65</v>
      </c>
      <c r="O91" s="196">
        <v>0</v>
      </c>
      <c r="P91" s="196">
        <v>1.23</v>
      </c>
      <c r="Q91" s="196">
        <v>1.42</v>
      </c>
      <c r="R91" s="196">
        <v>0.47</v>
      </c>
      <c r="S91" s="196">
        <v>5.21</v>
      </c>
      <c r="T91" s="196">
        <v>0</v>
      </c>
      <c r="U91" s="196">
        <v>0.93</v>
      </c>
      <c r="V91" s="196">
        <v>0.2</v>
      </c>
      <c r="W91" s="196">
        <v>0.51</v>
      </c>
      <c r="X91" s="196">
        <v>2.84</v>
      </c>
      <c r="Y91" s="196">
        <v>0</v>
      </c>
      <c r="Z91" s="196">
        <v>2.39</v>
      </c>
      <c r="AA91" s="196">
        <v>19.96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12.3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9.66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270.98</v>
      </c>
      <c r="M92" s="196">
        <v>1.02</v>
      </c>
      <c r="N92" s="196">
        <v>0.65</v>
      </c>
      <c r="O92" s="196">
        <v>0</v>
      </c>
      <c r="P92" s="196">
        <v>1.23</v>
      </c>
      <c r="Q92" s="196">
        <v>1.42</v>
      </c>
      <c r="R92" s="196">
        <v>0.47</v>
      </c>
      <c r="S92" s="196">
        <v>5.21</v>
      </c>
      <c r="T92" s="196">
        <v>0</v>
      </c>
      <c r="U92" s="196">
        <v>0.93</v>
      </c>
      <c r="V92" s="196">
        <v>0.2</v>
      </c>
      <c r="W92" s="196">
        <v>0.51</v>
      </c>
      <c r="X92" s="196">
        <v>2.84</v>
      </c>
      <c r="Y92" s="196">
        <v>0</v>
      </c>
      <c r="Z92" s="196">
        <v>2.39</v>
      </c>
      <c r="AA92" s="196">
        <v>19.96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12.3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9.66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270.98</v>
      </c>
      <c r="M93" s="196">
        <v>1.02</v>
      </c>
      <c r="N93" s="196">
        <v>0.65</v>
      </c>
      <c r="O93" s="196">
        <v>0</v>
      </c>
      <c r="P93" s="196">
        <v>1.23</v>
      </c>
      <c r="Q93" s="196">
        <v>1.42</v>
      </c>
      <c r="R93" s="196">
        <v>0.47</v>
      </c>
      <c r="S93" s="196">
        <v>5.21</v>
      </c>
      <c r="T93" s="196">
        <v>0</v>
      </c>
      <c r="U93" s="196">
        <v>0.93</v>
      </c>
      <c r="V93" s="196">
        <v>0.2</v>
      </c>
      <c r="W93" s="196">
        <v>0.51</v>
      </c>
      <c r="X93" s="196">
        <v>2.84</v>
      </c>
      <c r="Y93" s="196">
        <v>0</v>
      </c>
      <c r="Z93" s="196">
        <v>2.39</v>
      </c>
      <c r="AA93" s="196">
        <v>19.96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12.3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9.66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270.98</v>
      </c>
      <c r="M94" s="196">
        <v>1.02</v>
      </c>
      <c r="N94" s="196">
        <v>0.65</v>
      </c>
      <c r="O94" s="196">
        <v>0</v>
      </c>
      <c r="P94" s="196">
        <v>1.23</v>
      </c>
      <c r="Q94" s="196">
        <v>1.42</v>
      </c>
      <c r="R94" s="196">
        <v>8.06</v>
      </c>
      <c r="S94" s="196">
        <v>5.21</v>
      </c>
      <c r="T94" s="196">
        <v>0</v>
      </c>
      <c r="U94" s="196">
        <v>0.93</v>
      </c>
      <c r="V94" s="196">
        <v>3.64</v>
      </c>
      <c r="W94" s="196">
        <v>0.51</v>
      </c>
      <c r="X94" s="196">
        <v>2.84</v>
      </c>
      <c r="Y94" s="196">
        <v>0</v>
      </c>
      <c r="Z94" s="196">
        <v>2.39</v>
      </c>
      <c r="AA94" s="196">
        <v>19.96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12.3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9.66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270.98</v>
      </c>
      <c r="M95" s="196">
        <v>1.02</v>
      </c>
      <c r="N95" s="196">
        <v>0.65</v>
      </c>
      <c r="O95" s="196">
        <v>0</v>
      </c>
      <c r="P95" s="196">
        <v>1.23</v>
      </c>
      <c r="Q95" s="196">
        <v>1.42</v>
      </c>
      <c r="R95" s="196">
        <v>8.19</v>
      </c>
      <c r="S95" s="196">
        <v>5.21</v>
      </c>
      <c r="T95" s="196">
        <v>0</v>
      </c>
      <c r="U95" s="196">
        <v>0.93</v>
      </c>
      <c r="V95" s="196">
        <v>3.64</v>
      </c>
      <c r="W95" s="196">
        <v>1.26</v>
      </c>
      <c r="X95" s="196">
        <v>2.84</v>
      </c>
      <c r="Y95" s="196">
        <v>0</v>
      </c>
      <c r="Z95" s="196">
        <v>45.11</v>
      </c>
      <c r="AA95" s="196">
        <v>19.96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12.3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9.66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270.98</v>
      </c>
      <c r="M96" s="196">
        <v>1.02</v>
      </c>
      <c r="N96" s="196">
        <v>0.65</v>
      </c>
      <c r="O96" s="196">
        <v>0</v>
      </c>
      <c r="P96" s="196">
        <v>1.23</v>
      </c>
      <c r="Q96" s="196">
        <v>1.42</v>
      </c>
      <c r="R96" s="196">
        <v>8.19</v>
      </c>
      <c r="S96" s="196">
        <v>5.21</v>
      </c>
      <c r="T96" s="196">
        <v>0</v>
      </c>
      <c r="U96" s="196">
        <v>0.93</v>
      </c>
      <c r="V96" s="196">
        <v>3.64</v>
      </c>
      <c r="W96" s="196">
        <v>1.26</v>
      </c>
      <c r="X96" s="196">
        <v>2.84</v>
      </c>
      <c r="Y96" s="196">
        <v>0</v>
      </c>
      <c r="Z96" s="196">
        <v>45.11</v>
      </c>
      <c r="AA96" s="196">
        <v>19.96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12.3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9.66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270.98</v>
      </c>
      <c r="M97" s="196">
        <v>1.02</v>
      </c>
      <c r="N97" s="196">
        <v>0.65</v>
      </c>
      <c r="O97" s="196">
        <v>0</v>
      </c>
      <c r="P97" s="196">
        <v>1.23</v>
      </c>
      <c r="Q97" s="196">
        <v>1.42</v>
      </c>
      <c r="R97" s="196">
        <v>8.19</v>
      </c>
      <c r="S97" s="196">
        <v>5.21</v>
      </c>
      <c r="T97" s="196">
        <v>0</v>
      </c>
      <c r="U97" s="196">
        <v>0.93</v>
      </c>
      <c r="V97" s="196">
        <v>3.64</v>
      </c>
      <c r="W97" s="196">
        <v>1.26</v>
      </c>
      <c r="X97" s="196">
        <v>2.84</v>
      </c>
      <c r="Y97" s="196">
        <v>0</v>
      </c>
      <c r="Z97" s="196">
        <v>45.11</v>
      </c>
      <c r="AA97" s="196">
        <v>19.96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12.3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9.66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270.98</v>
      </c>
      <c r="M98" s="196">
        <v>1.02</v>
      </c>
      <c r="N98" s="196">
        <v>0.65</v>
      </c>
      <c r="O98" s="196">
        <v>0</v>
      </c>
      <c r="P98" s="196">
        <v>1.23</v>
      </c>
      <c r="Q98" s="196">
        <v>1.42</v>
      </c>
      <c r="R98" s="196">
        <v>8.19</v>
      </c>
      <c r="S98" s="196">
        <v>5.21</v>
      </c>
      <c r="T98" s="196">
        <v>0</v>
      </c>
      <c r="U98" s="196">
        <v>0.93</v>
      </c>
      <c r="V98" s="196">
        <v>3.64</v>
      </c>
      <c r="W98" s="196">
        <v>1.26</v>
      </c>
      <c r="X98" s="196">
        <v>2.84</v>
      </c>
      <c r="Y98" s="196">
        <v>0</v>
      </c>
      <c r="Z98" s="196">
        <v>45.11</v>
      </c>
      <c r="AA98" s="196">
        <v>19.96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12.3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9.66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0.10926249999999998</v>
      </c>
      <c r="L99">
        <f t="shared" si="0"/>
        <v>3.4685124999999983</v>
      </c>
      <c r="M99">
        <f t="shared" si="0"/>
        <v>2.4334999999999992E-2</v>
      </c>
      <c r="N99">
        <f t="shared" si="0"/>
        <v>1.5599999999999977E-2</v>
      </c>
      <c r="O99">
        <f t="shared" si="0"/>
        <v>0</v>
      </c>
      <c r="P99">
        <f t="shared" si="0"/>
        <v>3.1200000000000051E-2</v>
      </c>
      <c r="Q99">
        <f t="shared" si="0"/>
        <v>2.2052500000000023E-2</v>
      </c>
      <c r="R99">
        <f t="shared" si="0"/>
        <v>4.3059999999999966E-2</v>
      </c>
      <c r="S99">
        <f t="shared" si="0"/>
        <v>7.7492499999999909E-2</v>
      </c>
      <c r="T99">
        <f t="shared" si="0"/>
        <v>0</v>
      </c>
      <c r="U99">
        <f t="shared" si="0"/>
        <v>2.2320000000000041E-2</v>
      </c>
      <c r="V99">
        <f t="shared" si="0"/>
        <v>3.8752499999999968E-2</v>
      </c>
      <c r="W99">
        <f t="shared" si="0"/>
        <v>6.6537499999999861E-2</v>
      </c>
      <c r="X99">
        <f t="shared" si="0"/>
        <v>0.22759750000000054</v>
      </c>
      <c r="Y99">
        <f t="shared" si="0"/>
        <v>0</v>
      </c>
      <c r="Z99">
        <f t="shared" si="0"/>
        <v>0.42588500000000029</v>
      </c>
      <c r="AA99">
        <f t="shared" si="0"/>
        <v>0.18978000000000006</v>
      </c>
      <c r="AB99">
        <f t="shared" si="0"/>
        <v>0</v>
      </c>
      <c r="AC99">
        <f t="shared" si="0"/>
        <v>1.6590000000000001E-2</v>
      </c>
      <c r="AD99">
        <f t="shared" si="0"/>
        <v>0.17786749999999976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0.20828249999999998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4.6919999999999989E-2</v>
      </c>
      <c r="AQ99">
        <f t="shared" si="0"/>
        <v>0</v>
      </c>
      <c r="AR99">
        <f t="shared" si="0"/>
        <v>0.23087999999999984</v>
      </c>
      <c r="AS99">
        <f t="shared" si="0"/>
        <v>0.52432000000000001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-8.891</v>
      </c>
      <c r="D31" s="82">
        <v>0</v>
      </c>
      <c r="E31" s="82">
        <v>0</v>
      </c>
      <c r="F31" s="82">
        <v>-12.109</v>
      </c>
      <c r="G31" s="82">
        <v>-21</v>
      </c>
      <c r="H31" s="76"/>
      <c r="I31" s="31">
        <v>29</v>
      </c>
      <c r="J31" s="82">
        <v>8.891</v>
      </c>
      <c r="K31" s="82">
        <v>0</v>
      </c>
      <c r="L31" s="82">
        <v>0</v>
      </c>
      <c r="M31" s="82">
        <v>0</v>
      </c>
      <c r="N31" s="82">
        <v>8.891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12.109</v>
      </c>
      <c r="AF31" s="82">
        <v>0</v>
      </c>
      <c r="AG31" s="82">
        <v>0</v>
      </c>
      <c r="AH31" s="82">
        <v>0</v>
      </c>
      <c r="AI31" s="82">
        <v>12.109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8.891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-8.891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12.109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-12.109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88.91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88.91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121.09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121.09</v>
      </c>
      <c r="DF31" s="81">
        <f t="shared" si="31"/>
        <v>21</v>
      </c>
      <c r="DG31" s="81">
        <f t="shared" si="32"/>
        <v>-8.891</v>
      </c>
      <c r="DH31" s="81">
        <f t="shared" si="33"/>
        <v>0</v>
      </c>
      <c r="DI31" s="81">
        <f t="shared" si="34"/>
        <v>0</v>
      </c>
      <c r="DJ31" s="81">
        <f t="shared" si="35"/>
        <v>-12.109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-44.03</v>
      </c>
      <c r="D32" s="82">
        <v>0</v>
      </c>
      <c r="E32" s="82">
        <v>0</v>
      </c>
      <c r="F32" s="82">
        <v>-59.97</v>
      </c>
      <c r="G32" s="82">
        <v>-104</v>
      </c>
      <c r="H32" s="76"/>
      <c r="I32" s="31">
        <v>30</v>
      </c>
      <c r="J32" s="82">
        <v>44.03</v>
      </c>
      <c r="K32" s="82">
        <v>0</v>
      </c>
      <c r="L32" s="82">
        <v>0</v>
      </c>
      <c r="M32" s="82">
        <v>0</v>
      </c>
      <c r="N32" s="82">
        <v>44.03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59.97</v>
      </c>
      <c r="AF32" s="82">
        <v>0</v>
      </c>
      <c r="AG32" s="82">
        <v>0</v>
      </c>
      <c r="AH32" s="82">
        <v>0</v>
      </c>
      <c r="AI32" s="82">
        <v>59.97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44.03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-44.03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59.97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-59.97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440.3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440.3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599.70000000000005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599.70000000000005</v>
      </c>
      <c r="DF32" s="81">
        <f t="shared" si="31"/>
        <v>104</v>
      </c>
      <c r="DG32" s="81">
        <f t="shared" si="32"/>
        <v>-44.03</v>
      </c>
      <c r="DH32" s="81">
        <f t="shared" si="33"/>
        <v>0</v>
      </c>
      <c r="DI32" s="81">
        <f t="shared" si="34"/>
        <v>0</v>
      </c>
      <c r="DJ32" s="81">
        <f t="shared" si="35"/>
        <v>-59.97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-83.403000000000006</v>
      </c>
      <c r="D33" s="82">
        <v>0</v>
      </c>
      <c r="E33" s="82">
        <v>0</v>
      </c>
      <c r="F33" s="82">
        <v>-113.59699999999999</v>
      </c>
      <c r="G33" s="82">
        <v>-197</v>
      </c>
      <c r="H33" s="76"/>
      <c r="I33" s="31">
        <v>31</v>
      </c>
      <c r="J33" s="82">
        <v>83.403000000000006</v>
      </c>
      <c r="K33" s="82">
        <v>0</v>
      </c>
      <c r="L33" s="82">
        <v>0</v>
      </c>
      <c r="M33" s="82">
        <v>0</v>
      </c>
      <c r="N33" s="82">
        <v>83.403000000000006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113.59699999999999</v>
      </c>
      <c r="AF33" s="82">
        <v>0</v>
      </c>
      <c r="AG33" s="82">
        <v>0</v>
      </c>
      <c r="AH33" s="82">
        <v>0</v>
      </c>
      <c r="AI33" s="82">
        <v>113.59699999999999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83.403000000000006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-83.403000000000006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113.59699999999999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-113.59699999999999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834.03000000000009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834.03000000000009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1135.97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1135.97</v>
      </c>
      <c r="DF33" s="81">
        <f t="shared" si="31"/>
        <v>197</v>
      </c>
      <c r="DG33" s="81">
        <f t="shared" si="32"/>
        <v>-83.403000000000006</v>
      </c>
      <c r="DH33" s="81">
        <f t="shared" si="33"/>
        <v>0</v>
      </c>
      <c r="DI33" s="81">
        <f t="shared" si="34"/>
        <v>0</v>
      </c>
      <c r="DJ33" s="81">
        <f t="shared" si="35"/>
        <v>-113.59699999999999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-100</v>
      </c>
      <c r="D34" s="82">
        <v>0</v>
      </c>
      <c r="E34" s="82">
        <v>0</v>
      </c>
      <c r="F34" s="82">
        <v>-155</v>
      </c>
      <c r="G34" s="82">
        <v>-255</v>
      </c>
      <c r="H34" s="76"/>
      <c r="I34" s="31">
        <v>32</v>
      </c>
      <c r="J34" s="82">
        <v>100</v>
      </c>
      <c r="K34" s="82">
        <v>0</v>
      </c>
      <c r="L34" s="82">
        <v>0</v>
      </c>
      <c r="M34" s="82">
        <v>0</v>
      </c>
      <c r="N34" s="82">
        <v>100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155</v>
      </c>
      <c r="AF34" s="82">
        <v>0</v>
      </c>
      <c r="AG34" s="82">
        <v>0</v>
      </c>
      <c r="AH34" s="82">
        <v>0</v>
      </c>
      <c r="AI34" s="82">
        <v>155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100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-100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155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-155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1000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1000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1550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1550</v>
      </c>
      <c r="DF34" s="81">
        <f t="shared" si="31"/>
        <v>255</v>
      </c>
      <c r="DG34" s="81">
        <f t="shared" si="32"/>
        <v>-100</v>
      </c>
      <c r="DH34" s="81">
        <f t="shared" si="33"/>
        <v>0</v>
      </c>
      <c r="DI34" s="81">
        <f t="shared" si="34"/>
        <v>0</v>
      </c>
      <c r="DJ34" s="81">
        <f t="shared" si="35"/>
        <v>-155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-125</v>
      </c>
      <c r="D35" s="82">
        <v>0</v>
      </c>
      <c r="E35" s="82">
        <v>0</v>
      </c>
      <c r="F35" s="82">
        <v>-190.767</v>
      </c>
      <c r="G35" s="82">
        <v>-315.767</v>
      </c>
      <c r="H35" s="76"/>
      <c r="I35" s="31">
        <v>33</v>
      </c>
      <c r="J35" s="82">
        <v>125</v>
      </c>
      <c r="K35" s="82">
        <v>0</v>
      </c>
      <c r="L35" s="82">
        <v>0</v>
      </c>
      <c r="M35" s="82">
        <v>0</v>
      </c>
      <c r="N35" s="82">
        <v>125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190.767</v>
      </c>
      <c r="AF35" s="82">
        <v>0</v>
      </c>
      <c r="AG35" s="82">
        <v>0</v>
      </c>
      <c r="AH35" s="82">
        <v>0</v>
      </c>
      <c r="AI35" s="82">
        <v>190.767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125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-125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190.767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-190.767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1250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1250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1907.67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1907.67</v>
      </c>
      <c r="DF35" s="81">
        <f t="shared" si="31"/>
        <v>315.767</v>
      </c>
      <c r="DG35" s="81">
        <f t="shared" si="32"/>
        <v>-125</v>
      </c>
      <c r="DH35" s="81">
        <f t="shared" si="33"/>
        <v>0</v>
      </c>
      <c r="DI35" s="81">
        <f t="shared" si="34"/>
        <v>0</v>
      </c>
      <c r="DJ35" s="81">
        <f t="shared" si="35"/>
        <v>-190.767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-105</v>
      </c>
      <c r="D36" s="82">
        <v>0</v>
      </c>
      <c r="E36" s="82">
        <v>0</v>
      </c>
      <c r="F36" s="82">
        <v>-139.29</v>
      </c>
      <c r="G36" s="82">
        <v>-244.29</v>
      </c>
      <c r="H36" s="76"/>
      <c r="I36" s="31">
        <v>34</v>
      </c>
      <c r="J36" s="82">
        <v>105</v>
      </c>
      <c r="K36" s="82">
        <v>0</v>
      </c>
      <c r="L36" s="82">
        <v>0</v>
      </c>
      <c r="M36" s="82">
        <v>0</v>
      </c>
      <c r="N36" s="82">
        <v>105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139.29</v>
      </c>
      <c r="AF36" s="82">
        <v>0</v>
      </c>
      <c r="AG36" s="82">
        <v>0</v>
      </c>
      <c r="AH36" s="82">
        <v>0</v>
      </c>
      <c r="AI36" s="82">
        <v>139.29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-105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139.29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-139.29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1392.8999999999999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1392.8999999999999</v>
      </c>
      <c r="DF36" s="81">
        <f t="shared" si="31"/>
        <v>244.29</v>
      </c>
      <c r="DG36" s="81">
        <f t="shared" si="32"/>
        <v>-105</v>
      </c>
      <c r="DH36" s="81">
        <f t="shared" si="33"/>
        <v>0</v>
      </c>
      <c r="DI36" s="81">
        <f t="shared" si="34"/>
        <v>0</v>
      </c>
      <c r="DJ36" s="81">
        <f t="shared" si="35"/>
        <v>-139.29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-100</v>
      </c>
      <c r="D37" s="82">
        <v>0</v>
      </c>
      <c r="E37" s="82">
        <v>0</v>
      </c>
      <c r="F37" s="82">
        <v>-130.38399999999999</v>
      </c>
      <c r="G37" s="82">
        <v>-230.38399999999999</v>
      </c>
      <c r="H37" s="76"/>
      <c r="I37" s="31">
        <v>35</v>
      </c>
      <c r="J37" s="82">
        <v>100</v>
      </c>
      <c r="K37" s="82">
        <v>0</v>
      </c>
      <c r="L37" s="82">
        <v>0</v>
      </c>
      <c r="M37" s="82">
        <v>0</v>
      </c>
      <c r="N37" s="82">
        <v>100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130.38399999999999</v>
      </c>
      <c r="AF37" s="82">
        <v>0</v>
      </c>
      <c r="AG37" s="82">
        <v>0</v>
      </c>
      <c r="AH37" s="82">
        <v>0</v>
      </c>
      <c r="AI37" s="82">
        <v>130.38399999999999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100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-100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130.38399999999999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-130.38399999999999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1000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1000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1303.8399999999999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1303.8399999999999</v>
      </c>
      <c r="DF37" s="81">
        <f t="shared" si="31"/>
        <v>230.38399999999999</v>
      </c>
      <c r="DG37" s="81">
        <f t="shared" si="32"/>
        <v>-100</v>
      </c>
      <c r="DH37" s="81">
        <f t="shared" si="33"/>
        <v>0</v>
      </c>
      <c r="DI37" s="81">
        <f t="shared" si="34"/>
        <v>0</v>
      </c>
      <c r="DJ37" s="81">
        <f t="shared" si="35"/>
        <v>-130.38399999999999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-85</v>
      </c>
      <c r="D38" s="82">
        <v>0</v>
      </c>
      <c r="E38" s="82">
        <v>0</v>
      </c>
      <c r="F38" s="82">
        <v>-55.595999999999997</v>
      </c>
      <c r="G38" s="82">
        <v>-140.596</v>
      </c>
      <c r="H38" s="76"/>
      <c r="I38" s="31">
        <v>36</v>
      </c>
      <c r="J38" s="82">
        <v>85</v>
      </c>
      <c r="K38" s="82">
        <v>0</v>
      </c>
      <c r="L38" s="82">
        <v>0</v>
      </c>
      <c r="M38" s="82">
        <v>0</v>
      </c>
      <c r="N38" s="82">
        <v>85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55.595999999999997</v>
      </c>
      <c r="AF38" s="82">
        <v>0</v>
      </c>
      <c r="AG38" s="82">
        <v>0</v>
      </c>
      <c r="AH38" s="82">
        <v>0</v>
      </c>
      <c r="AI38" s="82">
        <v>55.595999999999997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85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-85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55.595999999999997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-55.595999999999997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850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850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555.95999999999992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555.95999999999992</v>
      </c>
      <c r="DF38" s="81">
        <f t="shared" si="31"/>
        <v>140.596</v>
      </c>
      <c r="DG38" s="81">
        <f t="shared" si="32"/>
        <v>-85</v>
      </c>
      <c r="DH38" s="81">
        <f t="shared" si="33"/>
        <v>0</v>
      </c>
      <c r="DI38" s="81">
        <f t="shared" si="34"/>
        <v>0</v>
      </c>
      <c r="DJ38" s="81">
        <f t="shared" si="35"/>
        <v>-55.595999999999997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-70</v>
      </c>
      <c r="D39" s="82">
        <v>0</v>
      </c>
      <c r="E39" s="82">
        <v>0</v>
      </c>
      <c r="F39" s="82">
        <v>-34.792999999999999</v>
      </c>
      <c r="G39" s="82">
        <v>-104.79300000000001</v>
      </c>
      <c r="H39" s="76"/>
      <c r="I39" s="31">
        <v>37</v>
      </c>
      <c r="J39" s="82">
        <v>70</v>
      </c>
      <c r="K39" s="82">
        <v>0</v>
      </c>
      <c r="L39" s="82">
        <v>0</v>
      </c>
      <c r="M39" s="82">
        <v>0</v>
      </c>
      <c r="N39" s="82">
        <v>70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34.792999999999999</v>
      </c>
      <c r="AF39" s="82">
        <v>0</v>
      </c>
      <c r="AG39" s="82">
        <v>0</v>
      </c>
      <c r="AH39" s="82">
        <v>0</v>
      </c>
      <c r="AI39" s="82">
        <v>34.792999999999999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70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-70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34.792999999999999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-34.792999999999999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700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700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347.93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347.93</v>
      </c>
      <c r="DF39" s="81">
        <f t="shared" si="31"/>
        <v>104.79300000000001</v>
      </c>
      <c r="DG39" s="81">
        <f t="shared" si="32"/>
        <v>-70</v>
      </c>
      <c r="DH39" s="81">
        <f t="shared" si="33"/>
        <v>0</v>
      </c>
      <c r="DI39" s="81">
        <f t="shared" si="34"/>
        <v>0</v>
      </c>
      <c r="DJ39" s="81">
        <f t="shared" si="35"/>
        <v>-34.792999999999999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-21.693000000000001</v>
      </c>
      <c r="D40" s="82">
        <v>0</v>
      </c>
      <c r="E40" s="82">
        <v>0</v>
      </c>
      <c r="F40" s="82">
        <v>0</v>
      </c>
      <c r="G40" s="82">
        <v>-21.693000000000001</v>
      </c>
      <c r="H40" s="76"/>
      <c r="I40" s="31">
        <v>38</v>
      </c>
      <c r="J40" s="82">
        <v>21.693000000000001</v>
      </c>
      <c r="K40" s="82">
        <v>0</v>
      </c>
      <c r="L40" s="82">
        <v>0</v>
      </c>
      <c r="M40" s="82">
        <v>18.306999999999999</v>
      </c>
      <c r="N40" s="82">
        <v>40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-18.306999999999999</v>
      </c>
      <c r="AG40" s="82">
        <v>0</v>
      </c>
      <c r="AH40" s="82">
        <v>0</v>
      </c>
      <c r="AI40" s="82">
        <v>-18.306999999999999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21.693000000000001</v>
      </c>
      <c r="AV40" s="83">
        <f t="shared" si="13"/>
        <v>0</v>
      </c>
      <c r="AW40" s="83">
        <f t="shared" si="13"/>
        <v>0</v>
      </c>
      <c r="AX40" s="83">
        <f t="shared" si="13"/>
        <v>18.306999999999999</v>
      </c>
      <c r="AY40" s="83">
        <f t="shared" si="14"/>
        <v>-40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216.93</v>
      </c>
      <c r="CF40" s="80">
        <f t="shared" si="5"/>
        <v>0</v>
      </c>
      <c r="CG40" s="80">
        <f t="shared" si="5"/>
        <v>0</v>
      </c>
      <c r="CH40" s="80">
        <f t="shared" si="5"/>
        <v>183.07</v>
      </c>
      <c r="CI40" s="80">
        <f t="shared" si="24"/>
        <v>400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21.693000000000001</v>
      </c>
      <c r="DG40" s="81">
        <f t="shared" si="32"/>
        <v>-40</v>
      </c>
      <c r="DH40" s="81">
        <f t="shared" si="33"/>
        <v>0</v>
      </c>
      <c r="DI40" s="81">
        <f t="shared" si="34"/>
        <v>0</v>
      </c>
      <c r="DJ40" s="81">
        <f t="shared" si="35"/>
        <v>18.306999999999999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-5.423</v>
      </c>
      <c r="D41" s="82">
        <v>0</v>
      </c>
      <c r="E41" s="82">
        <v>0</v>
      </c>
      <c r="F41" s="82">
        <v>0</v>
      </c>
      <c r="G41" s="82">
        <v>-5.423</v>
      </c>
      <c r="H41" s="76"/>
      <c r="I41" s="31">
        <v>39</v>
      </c>
      <c r="J41" s="82">
        <v>5.423</v>
      </c>
      <c r="K41" s="82">
        <v>0</v>
      </c>
      <c r="L41" s="82">
        <v>0</v>
      </c>
      <c r="M41" s="82">
        <v>4.577</v>
      </c>
      <c r="N41" s="82">
        <v>10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-4.577</v>
      </c>
      <c r="AG41" s="82">
        <v>0</v>
      </c>
      <c r="AH41" s="82">
        <v>0</v>
      </c>
      <c r="AI41" s="82">
        <v>-4.577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5.423</v>
      </c>
      <c r="AV41" s="83">
        <f t="shared" si="13"/>
        <v>0</v>
      </c>
      <c r="AW41" s="83">
        <f t="shared" si="13"/>
        <v>0</v>
      </c>
      <c r="AX41" s="83">
        <f t="shared" si="13"/>
        <v>4.577</v>
      </c>
      <c r="AY41" s="83">
        <f t="shared" si="14"/>
        <v>-10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54.230000000000004</v>
      </c>
      <c r="CF41" s="80">
        <f t="shared" si="5"/>
        <v>0</v>
      </c>
      <c r="CG41" s="80">
        <f t="shared" si="5"/>
        <v>0</v>
      </c>
      <c r="CH41" s="80">
        <f t="shared" si="5"/>
        <v>45.769999999999996</v>
      </c>
      <c r="CI41" s="80">
        <f t="shared" si="24"/>
        <v>100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5.423</v>
      </c>
      <c r="DG41" s="81">
        <f t="shared" si="32"/>
        <v>-10</v>
      </c>
      <c r="DH41" s="81">
        <f t="shared" si="33"/>
        <v>0</v>
      </c>
      <c r="DI41" s="81">
        <f t="shared" si="34"/>
        <v>0</v>
      </c>
      <c r="DJ41" s="81">
        <f t="shared" si="35"/>
        <v>4.577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-5.423</v>
      </c>
      <c r="D43" s="82">
        <v>0</v>
      </c>
      <c r="E43" s="82">
        <v>0</v>
      </c>
      <c r="F43" s="82">
        <v>0</v>
      </c>
      <c r="G43" s="82">
        <v>-5.423</v>
      </c>
      <c r="H43" s="76"/>
      <c r="I43" s="31">
        <v>41</v>
      </c>
      <c r="J43" s="82">
        <v>5.423</v>
      </c>
      <c r="K43" s="82">
        <v>0</v>
      </c>
      <c r="L43" s="82">
        <v>0</v>
      </c>
      <c r="M43" s="82">
        <v>4.577</v>
      </c>
      <c r="N43" s="82">
        <v>10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-4.577</v>
      </c>
      <c r="AG43" s="82">
        <v>0</v>
      </c>
      <c r="AH43" s="82">
        <v>0</v>
      </c>
      <c r="AI43" s="82">
        <v>-4.577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5.423</v>
      </c>
      <c r="AV43" s="83">
        <f t="shared" si="13"/>
        <v>0</v>
      </c>
      <c r="AW43" s="83">
        <f t="shared" si="13"/>
        <v>0</v>
      </c>
      <c r="AX43" s="83">
        <f t="shared" si="13"/>
        <v>4.577</v>
      </c>
      <c r="AY43" s="83">
        <f t="shared" si="14"/>
        <v>-10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54.230000000000004</v>
      </c>
      <c r="CF43" s="80">
        <f t="shared" si="5"/>
        <v>0</v>
      </c>
      <c r="CG43" s="80">
        <f t="shared" si="5"/>
        <v>0</v>
      </c>
      <c r="CH43" s="80">
        <f t="shared" si="5"/>
        <v>45.769999999999996</v>
      </c>
      <c r="CI43" s="80">
        <f t="shared" si="24"/>
        <v>100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5.423</v>
      </c>
      <c r="DG43" s="81">
        <f t="shared" si="32"/>
        <v>-10</v>
      </c>
      <c r="DH43" s="81">
        <f t="shared" si="33"/>
        <v>0</v>
      </c>
      <c r="DI43" s="81">
        <f t="shared" si="34"/>
        <v>0</v>
      </c>
      <c r="DJ43" s="81">
        <f t="shared" si="35"/>
        <v>4.577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-10.847</v>
      </c>
      <c r="D44" s="82">
        <v>0</v>
      </c>
      <c r="E44" s="82">
        <v>0</v>
      </c>
      <c r="F44" s="82">
        <v>0</v>
      </c>
      <c r="G44" s="82">
        <v>-10.847</v>
      </c>
      <c r="H44" s="76"/>
      <c r="I44" s="31">
        <v>42</v>
      </c>
      <c r="J44" s="82">
        <v>10.847</v>
      </c>
      <c r="K44" s="82">
        <v>0</v>
      </c>
      <c r="L44" s="82">
        <v>0</v>
      </c>
      <c r="M44" s="82">
        <v>9.1530000000000005</v>
      </c>
      <c r="N44" s="82">
        <v>20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-9.1530000000000005</v>
      </c>
      <c r="AG44" s="82">
        <v>0</v>
      </c>
      <c r="AH44" s="82">
        <v>0</v>
      </c>
      <c r="AI44" s="82">
        <v>-9.1530000000000005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10.847</v>
      </c>
      <c r="AV44" s="83">
        <f t="shared" si="13"/>
        <v>0</v>
      </c>
      <c r="AW44" s="83">
        <f t="shared" si="13"/>
        <v>0</v>
      </c>
      <c r="AX44" s="83">
        <f t="shared" si="13"/>
        <v>9.1530000000000005</v>
      </c>
      <c r="AY44" s="83">
        <f t="shared" si="14"/>
        <v>-20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108.47</v>
      </c>
      <c r="CF44" s="80">
        <f t="shared" si="5"/>
        <v>0</v>
      </c>
      <c r="CG44" s="80">
        <f t="shared" si="5"/>
        <v>0</v>
      </c>
      <c r="CH44" s="80">
        <f t="shared" si="5"/>
        <v>91.53</v>
      </c>
      <c r="CI44" s="80">
        <f t="shared" si="24"/>
        <v>200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10.847</v>
      </c>
      <c r="DG44" s="81">
        <f t="shared" si="32"/>
        <v>-20</v>
      </c>
      <c r="DH44" s="81">
        <f t="shared" si="33"/>
        <v>0</v>
      </c>
      <c r="DI44" s="81">
        <f t="shared" si="34"/>
        <v>0</v>
      </c>
      <c r="DJ44" s="81">
        <f t="shared" si="35"/>
        <v>9.1530000000000005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-10.847</v>
      </c>
      <c r="D45" s="82">
        <v>0</v>
      </c>
      <c r="E45" s="82">
        <v>0</v>
      </c>
      <c r="F45" s="82">
        <v>0</v>
      </c>
      <c r="G45" s="82">
        <v>-10.847</v>
      </c>
      <c r="H45" s="76"/>
      <c r="I45" s="31">
        <v>43</v>
      </c>
      <c r="J45" s="82">
        <v>10.847</v>
      </c>
      <c r="K45" s="82">
        <v>0</v>
      </c>
      <c r="L45" s="82">
        <v>0</v>
      </c>
      <c r="M45" s="82">
        <v>9.1530000000000005</v>
      </c>
      <c r="N45" s="82">
        <v>20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-9.1530000000000005</v>
      </c>
      <c r="AG45" s="82">
        <v>0</v>
      </c>
      <c r="AH45" s="82">
        <v>0</v>
      </c>
      <c r="AI45" s="82">
        <v>-9.1530000000000005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10.847</v>
      </c>
      <c r="AV45" s="83">
        <f t="shared" si="13"/>
        <v>0</v>
      </c>
      <c r="AW45" s="83">
        <f t="shared" si="13"/>
        <v>0</v>
      </c>
      <c r="AX45" s="83">
        <f t="shared" si="13"/>
        <v>9.1530000000000005</v>
      </c>
      <c r="AY45" s="83">
        <f t="shared" si="14"/>
        <v>-20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108.47</v>
      </c>
      <c r="CF45" s="80">
        <f t="shared" si="5"/>
        <v>0</v>
      </c>
      <c r="CG45" s="80">
        <f t="shared" si="5"/>
        <v>0</v>
      </c>
      <c r="CH45" s="80">
        <f t="shared" si="5"/>
        <v>91.53</v>
      </c>
      <c r="CI45" s="80">
        <f t="shared" si="24"/>
        <v>200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10.847</v>
      </c>
      <c r="DG45" s="81">
        <f t="shared" si="32"/>
        <v>-20</v>
      </c>
      <c r="DH45" s="81">
        <f t="shared" si="33"/>
        <v>0</v>
      </c>
      <c r="DI45" s="81">
        <f t="shared" si="34"/>
        <v>0</v>
      </c>
      <c r="DJ45" s="81">
        <f t="shared" si="35"/>
        <v>9.1530000000000005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-21.693000000000001</v>
      </c>
      <c r="D46" s="82">
        <v>0</v>
      </c>
      <c r="E46" s="82">
        <v>0</v>
      </c>
      <c r="F46" s="82">
        <v>0</v>
      </c>
      <c r="G46" s="82">
        <v>-21.693000000000001</v>
      </c>
      <c r="H46" s="76"/>
      <c r="I46" s="31">
        <v>44</v>
      </c>
      <c r="J46" s="82">
        <v>21.693000000000001</v>
      </c>
      <c r="K46" s="82">
        <v>0</v>
      </c>
      <c r="L46" s="82">
        <v>0</v>
      </c>
      <c r="M46" s="82">
        <v>18.306999999999999</v>
      </c>
      <c r="N46" s="82">
        <v>40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-18.306999999999999</v>
      </c>
      <c r="AG46" s="82">
        <v>0</v>
      </c>
      <c r="AH46" s="82">
        <v>0</v>
      </c>
      <c r="AI46" s="82">
        <v>-18.306999999999999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21.693000000000001</v>
      </c>
      <c r="AV46" s="83">
        <f t="shared" si="13"/>
        <v>0</v>
      </c>
      <c r="AW46" s="83">
        <f t="shared" si="13"/>
        <v>0</v>
      </c>
      <c r="AX46" s="83">
        <f t="shared" si="13"/>
        <v>18.306999999999999</v>
      </c>
      <c r="AY46" s="83">
        <f t="shared" si="14"/>
        <v>-40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216.93</v>
      </c>
      <c r="CF46" s="80">
        <f t="shared" si="5"/>
        <v>0</v>
      </c>
      <c r="CG46" s="80">
        <f t="shared" si="5"/>
        <v>0</v>
      </c>
      <c r="CH46" s="80">
        <f t="shared" si="5"/>
        <v>183.07</v>
      </c>
      <c r="CI46" s="80">
        <f t="shared" si="24"/>
        <v>400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21.693000000000001</v>
      </c>
      <c r="DG46" s="81">
        <f t="shared" si="32"/>
        <v>-40</v>
      </c>
      <c r="DH46" s="81">
        <f t="shared" si="33"/>
        <v>0</v>
      </c>
      <c r="DI46" s="81">
        <f t="shared" si="34"/>
        <v>0</v>
      </c>
      <c r="DJ46" s="81">
        <f t="shared" si="35"/>
        <v>18.306999999999999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-18.981000000000002</v>
      </c>
      <c r="D47" s="82">
        <v>0</v>
      </c>
      <c r="E47" s="82">
        <v>0</v>
      </c>
      <c r="F47" s="82">
        <v>0</v>
      </c>
      <c r="G47" s="82">
        <v>-18.981000000000002</v>
      </c>
      <c r="H47" s="76"/>
      <c r="I47" s="31">
        <v>45</v>
      </c>
      <c r="J47" s="82">
        <v>18.981000000000002</v>
      </c>
      <c r="K47" s="82">
        <v>0</v>
      </c>
      <c r="L47" s="82">
        <v>0</v>
      </c>
      <c r="M47" s="82">
        <v>16.018999999999998</v>
      </c>
      <c r="N47" s="82">
        <v>35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-16.018999999999998</v>
      </c>
      <c r="AG47" s="82">
        <v>0</v>
      </c>
      <c r="AH47" s="82">
        <v>0</v>
      </c>
      <c r="AI47" s="82">
        <v>-16.018999999999998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18.981000000000002</v>
      </c>
      <c r="AV47" s="83">
        <f t="shared" si="13"/>
        <v>0</v>
      </c>
      <c r="AW47" s="83">
        <f t="shared" si="13"/>
        <v>0</v>
      </c>
      <c r="AX47" s="83">
        <f t="shared" si="13"/>
        <v>16.018999999999998</v>
      </c>
      <c r="AY47" s="83">
        <f t="shared" si="14"/>
        <v>-35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189.81</v>
      </c>
      <c r="CF47" s="80">
        <f t="shared" si="5"/>
        <v>0</v>
      </c>
      <c r="CG47" s="80">
        <f t="shared" si="5"/>
        <v>0</v>
      </c>
      <c r="CH47" s="80">
        <f t="shared" si="5"/>
        <v>160.19</v>
      </c>
      <c r="CI47" s="80">
        <f t="shared" si="24"/>
        <v>350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18.981000000000002</v>
      </c>
      <c r="DG47" s="81">
        <f t="shared" si="32"/>
        <v>-35</v>
      </c>
      <c r="DH47" s="81">
        <f t="shared" si="33"/>
        <v>0</v>
      </c>
      <c r="DI47" s="81">
        <f t="shared" si="34"/>
        <v>0</v>
      </c>
      <c r="DJ47" s="81">
        <f t="shared" si="35"/>
        <v>16.018999999999998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-21.693000000000001</v>
      </c>
      <c r="D48" s="82">
        <v>0</v>
      </c>
      <c r="E48" s="82">
        <v>0</v>
      </c>
      <c r="F48" s="82">
        <v>0</v>
      </c>
      <c r="G48" s="82">
        <v>-21.693000000000001</v>
      </c>
      <c r="H48" s="76"/>
      <c r="I48" s="31">
        <v>46</v>
      </c>
      <c r="J48" s="82">
        <v>21.693000000000001</v>
      </c>
      <c r="K48" s="82">
        <v>0</v>
      </c>
      <c r="L48" s="82">
        <v>0</v>
      </c>
      <c r="M48" s="82">
        <v>18.306999999999999</v>
      </c>
      <c r="N48" s="82">
        <v>40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-18.306999999999999</v>
      </c>
      <c r="AG48" s="82">
        <v>0</v>
      </c>
      <c r="AH48" s="82">
        <v>0</v>
      </c>
      <c r="AI48" s="82">
        <v>-18.306999999999999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21.693000000000001</v>
      </c>
      <c r="AV48" s="83">
        <f t="shared" si="13"/>
        <v>0</v>
      </c>
      <c r="AW48" s="83">
        <f t="shared" si="13"/>
        <v>0</v>
      </c>
      <c r="AX48" s="83">
        <f t="shared" si="13"/>
        <v>18.306999999999999</v>
      </c>
      <c r="AY48" s="83">
        <f t="shared" si="14"/>
        <v>-40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216.93</v>
      </c>
      <c r="CF48" s="80">
        <f t="shared" si="5"/>
        <v>0</v>
      </c>
      <c r="CG48" s="80">
        <f t="shared" si="5"/>
        <v>0</v>
      </c>
      <c r="CH48" s="80">
        <f t="shared" si="5"/>
        <v>183.07</v>
      </c>
      <c r="CI48" s="80">
        <f t="shared" si="24"/>
        <v>400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21.693000000000001</v>
      </c>
      <c r="DG48" s="81">
        <f t="shared" si="32"/>
        <v>-40</v>
      </c>
      <c r="DH48" s="81">
        <f t="shared" si="33"/>
        <v>0</v>
      </c>
      <c r="DI48" s="81">
        <f t="shared" si="34"/>
        <v>0</v>
      </c>
      <c r="DJ48" s="81">
        <f t="shared" si="35"/>
        <v>18.306999999999999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-29.827999999999999</v>
      </c>
      <c r="D49" s="82">
        <v>0</v>
      </c>
      <c r="E49" s="82">
        <v>0</v>
      </c>
      <c r="F49" s="82">
        <v>0</v>
      </c>
      <c r="G49" s="82">
        <v>-29.827999999999999</v>
      </c>
      <c r="H49" s="76"/>
      <c r="I49" s="31">
        <v>47</v>
      </c>
      <c r="J49" s="82">
        <v>29.827999999999999</v>
      </c>
      <c r="K49" s="82">
        <v>0</v>
      </c>
      <c r="L49" s="82">
        <v>0</v>
      </c>
      <c r="M49" s="82">
        <v>25.172000000000001</v>
      </c>
      <c r="N49" s="82">
        <v>55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-25.172000000000001</v>
      </c>
      <c r="AG49" s="82">
        <v>0</v>
      </c>
      <c r="AH49" s="82">
        <v>0</v>
      </c>
      <c r="AI49" s="82">
        <v>-25.172000000000001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29.827999999999999</v>
      </c>
      <c r="AV49" s="83">
        <f t="shared" si="13"/>
        <v>0</v>
      </c>
      <c r="AW49" s="83">
        <f t="shared" si="13"/>
        <v>0</v>
      </c>
      <c r="AX49" s="83">
        <f t="shared" si="13"/>
        <v>25.172000000000001</v>
      </c>
      <c r="AY49" s="83">
        <f t="shared" si="14"/>
        <v>-55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298.27999999999997</v>
      </c>
      <c r="CF49" s="80">
        <f t="shared" si="5"/>
        <v>0</v>
      </c>
      <c r="CG49" s="80">
        <f t="shared" si="5"/>
        <v>0</v>
      </c>
      <c r="CH49" s="80">
        <f t="shared" si="5"/>
        <v>251.72</v>
      </c>
      <c r="CI49" s="80">
        <f t="shared" si="24"/>
        <v>550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29.827999999999999</v>
      </c>
      <c r="DG49" s="81">
        <f t="shared" si="32"/>
        <v>-55</v>
      </c>
      <c r="DH49" s="81">
        <f t="shared" si="33"/>
        <v>0</v>
      </c>
      <c r="DI49" s="81">
        <f t="shared" si="34"/>
        <v>0</v>
      </c>
      <c r="DJ49" s="81">
        <f t="shared" si="35"/>
        <v>25.172000000000001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-37.963000000000001</v>
      </c>
      <c r="D50" s="82">
        <v>0</v>
      </c>
      <c r="E50" s="82">
        <v>0</v>
      </c>
      <c r="F50" s="82">
        <v>0</v>
      </c>
      <c r="G50" s="82">
        <v>-37.963000000000001</v>
      </c>
      <c r="H50" s="76"/>
      <c r="I50" s="31">
        <v>48</v>
      </c>
      <c r="J50" s="82">
        <v>37.963000000000001</v>
      </c>
      <c r="K50" s="82">
        <v>0</v>
      </c>
      <c r="L50" s="82">
        <v>0</v>
      </c>
      <c r="M50" s="82">
        <v>32.036999999999999</v>
      </c>
      <c r="N50" s="82">
        <v>70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-32.036999999999999</v>
      </c>
      <c r="AG50" s="82">
        <v>0</v>
      </c>
      <c r="AH50" s="82">
        <v>0</v>
      </c>
      <c r="AI50" s="82">
        <v>-32.036999999999999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37.963000000000001</v>
      </c>
      <c r="AV50" s="83">
        <f t="shared" si="13"/>
        <v>0</v>
      </c>
      <c r="AW50" s="83">
        <f t="shared" si="13"/>
        <v>0</v>
      </c>
      <c r="AX50" s="83">
        <f t="shared" si="13"/>
        <v>32.036999999999999</v>
      </c>
      <c r="AY50" s="83">
        <f t="shared" si="14"/>
        <v>-70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379.63</v>
      </c>
      <c r="CF50" s="80">
        <f t="shared" si="5"/>
        <v>0</v>
      </c>
      <c r="CG50" s="80">
        <f t="shared" si="5"/>
        <v>0</v>
      </c>
      <c r="CH50" s="80">
        <f t="shared" si="5"/>
        <v>320.37</v>
      </c>
      <c r="CI50" s="80">
        <f t="shared" si="24"/>
        <v>700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37.963000000000001</v>
      </c>
      <c r="DG50" s="81">
        <f t="shared" si="32"/>
        <v>-70</v>
      </c>
      <c r="DH50" s="81">
        <f t="shared" si="33"/>
        <v>0</v>
      </c>
      <c r="DI50" s="81">
        <f t="shared" si="34"/>
        <v>0</v>
      </c>
      <c r="DJ50" s="81">
        <f t="shared" si="35"/>
        <v>32.036999999999999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-57.978999999999999</v>
      </c>
      <c r="D51" s="82">
        <v>0</v>
      </c>
      <c r="E51" s="82">
        <v>0</v>
      </c>
      <c r="F51" s="82">
        <v>0</v>
      </c>
      <c r="G51" s="82">
        <v>-57.978999999999999</v>
      </c>
      <c r="H51" s="76"/>
      <c r="I51" s="31">
        <v>49</v>
      </c>
      <c r="J51" s="82">
        <v>57.978999999999999</v>
      </c>
      <c r="K51" s="82">
        <v>0</v>
      </c>
      <c r="L51" s="82">
        <v>0</v>
      </c>
      <c r="M51" s="82">
        <v>27.021000000000001</v>
      </c>
      <c r="N51" s="82">
        <v>85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-27.021000000000001</v>
      </c>
      <c r="AG51" s="82">
        <v>0</v>
      </c>
      <c r="AH51" s="82">
        <v>0</v>
      </c>
      <c r="AI51" s="82">
        <v>-27.021000000000001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57.978999999999999</v>
      </c>
      <c r="AV51" s="83">
        <f t="shared" si="13"/>
        <v>0</v>
      </c>
      <c r="AW51" s="83">
        <f t="shared" si="13"/>
        <v>0</v>
      </c>
      <c r="AX51" s="83">
        <f t="shared" si="13"/>
        <v>27.021000000000001</v>
      </c>
      <c r="AY51" s="83">
        <f t="shared" si="14"/>
        <v>-85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579.79</v>
      </c>
      <c r="CF51" s="80">
        <f t="shared" si="5"/>
        <v>0</v>
      </c>
      <c r="CG51" s="80">
        <f t="shared" si="5"/>
        <v>0</v>
      </c>
      <c r="CH51" s="80">
        <f t="shared" si="5"/>
        <v>270.21000000000004</v>
      </c>
      <c r="CI51" s="80">
        <f t="shared" si="24"/>
        <v>850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57.978999999999999</v>
      </c>
      <c r="DG51" s="81">
        <f t="shared" si="32"/>
        <v>-85</v>
      </c>
      <c r="DH51" s="81">
        <f t="shared" si="33"/>
        <v>0</v>
      </c>
      <c r="DI51" s="81">
        <f t="shared" si="34"/>
        <v>0</v>
      </c>
      <c r="DJ51" s="81">
        <f t="shared" si="35"/>
        <v>27.021000000000001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-2</v>
      </c>
      <c r="D52" s="82">
        <v>0</v>
      </c>
      <c r="E52" s="82">
        <v>0</v>
      </c>
      <c r="F52" s="82">
        <v>0</v>
      </c>
      <c r="G52" s="82">
        <v>-2</v>
      </c>
      <c r="H52" s="76"/>
      <c r="I52" s="31">
        <v>50</v>
      </c>
      <c r="J52" s="82">
        <v>2</v>
      </c>
      <c r="K52" s="82">
        <v>0</v>
      </c>
      <c r="L52" s="82">
        <v>0</v>
      </c>
      <c r="M52" s="82">
        <v>0</v>
      </c>
      <c r="N52" s="82">
        <v>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2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20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20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2</v>
      </c>
      <c r="DG52" s="81">
        <f t="shared" si="32"/>
        <v>-2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-17</v>
      </c>
      <c r="D53" s="82">
        <v>0</v>
      </c>
      <c r="E53" s="82">
        <v>0</v>
      </c>
      <c r="F53" s="82">
        <v>0</v>
      </c>
      <c r="G53" s="82">
        <v>-17</v>
      </c>
      <c r="H53" s="76"/>
      <c r="I53" s="31">
        <v>51</v>
      </c>
      <c r="J53" s="82">
        <v>17</v>
      </c>
      <c r="K53" s="82">
        <v>0</v>
      </c>
      <c r="L53" s="82">
        <v>0</v>
      </c>
      <c r="M53" s="82">
        <v>0</v>
      </c>
      <c r="N53" s="82">
        <v>17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17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-17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170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170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17</v>
      </c>
      <c r="DG53" s="81">
        <f t="shared" si="32"/>
        <v>-17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-21</v>
      </c>
      <c r="D54" s="82">
        <v>0</v>
      </c>
      <c r="E54" s="82">
        <v>0</v>
      </c>
      <c r="F54" s="82">
        <v>0</v>
      </c>
      <c r="G54" s="82">
        <v>-21</v>
      </c>
      <c r="H54" s="76"/>
      <c r="I54" s="31">
        <v>52</v>
      </c>
      <c r="J54" s="82">
        <v>21</v>
      </c>
      <c r="K54" s="82">
        <v>0</v>
      </c>
      <c r="L54" s="82">
        <v>0</v>
      </c>
      <c r="M54" s="82">
        <v>0</v>
      </c>
      <c r="N54" s="82">
        <v>21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21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-21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210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210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21</v>
      </c>
      <c r="DG54" s="81">
        <f t="shared" si="32"/>
        <v>-21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-4.657</v>
      </c>
      <c r="D68" s="82">
        <v>0</v>
      </c>
      <c r="E68" s="82">
        <v>0</v>
      </c>
      <c r="F68" s="82">
        <v>-6.343</v>
      </c>
      <c r="G68" s="82">
        <v>-11</v>
      </c>
      <c r="H68" s="76"/>
      <c r="I68" s="31">
        <v>66</v>
      </c>
      <c r="J68" s="82">
        <v>4.657</v>
      </c>
      <c r="K68" s="82">
        <v>0</v>
      </c>
      <c r="L68" s="82">
        <v>0</v>
      </c>
      <c r="M68" s="82">
        <v>0</v>
      </c>
      <c r="N68" s="82">
        <v>4.657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6.343</v>
      </c>
      <c r="AF68" s="82">
        <v>0</v>
      </c>
      <c r="AG68" s="82">
        <v>0</v>
      </c>
      <c r="AH68" s="82">
        <v>0</v>
      </c>
      <c r="AI68" s="82">
        <v>6.343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4.657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-4.657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6.343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-6.343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46.57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46.57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63.43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63.43</v>
      </c>
      <c r="DF68" s="81">
        <f t="shared" ref="DF68:DF99" si="59">AR68+AU68+BB68+BI68+BP68</f>
        <v>11</v>
      </c>
      <c r="DG68" s="81">
        <f t="shared" ref="DG68:DG99" si="60">AY68+AN68+BC68+BJ68+BQ68</f>
        <v>-4.657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-6.343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-30.481999999999999</v>
      </c>
      <c r="D69" s="82">
        <v>0</v>
      </c>
      <c r="E69" s="82">
        <v>0</v>
      </c>
      <c r="F69" s="82">
        <v>-41.518000000000001</v>
      </c>
      <c r="G69" s="82">
        <v>-72</v>
      </c>
      <c r="H69" s="76"/>
      <c r="I69" s="31">
        <v>67</v>
      </c>
      <c r="J69" s="82">
        <v>30.481999999999999</v>
      </c>
      <c r="K69" s="82">
        <v>0</v>
      </c>
      <c r="L69" s="82">
        <v>0</v>
      </c>
      <c r="M69" s="82">
        <v>0</v>
      </c>
      <c r="N69" s="82">
        <v>30.481999999999999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41.518000000000001</v>
      </c>
      <c r="AF69" s="82">
        <v>0</v>
      </c>
      <c r="AG69" s="82">
        <v>0</v>
      </c>
      <c r="AH69" s="82">
        <v>0</v>
      </c>
      <c r="AI69" s="82">
        <v>41.518000000000001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30.481999999999999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-30.481999999999999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41.518000000000001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-41.518000000000001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304.82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304.82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415.18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415.18</v>
      </c>
      <c r="DF69" s="81">
        <f t="shared" si="59"/>
        <v>72</v>
      </c>
      <c r="DG69" s="81">
        <f t="shared" si="60"/>
        <v>-30.481999999999999</v>
      </c>
      <c r="DH69" s="81">
        <f t="shared" si="61"/>
        <v>0</v>
      </c>
      <c r="DI69" s="81">
        <f t="shared" si="62"/>
        <v>0</v>
      </c>
      <c r="DJ69" s="81">
        <f t="shared" si="63"/>
        <v>-41.518000000000001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-49.957000000000001</v>
      </c>
      <c r="D70" s="82">
        <v>0</v>
      </c>
      <c r="E70" s="82">
        <v>0</v>
      </c>
      <c r="F70" s="82">
        <v>-68.043000000000006</v>
      </c>
      <c r="G70" s="82">
        <v>-118</v>
      </c>
      <c r="H70" s="76"/>
      <c r="I70" s="31">
        <v>68</v>
      </c>
      <c r="J70" s="82">
        <v>49.957000000000001</v>
      </c>
      <c r="K70" s="82">
        <v>0</v>
      </c>
      <c r="L70" s="82">
        <v>0</v>
      </c>
      <c r="M70" s="82">
        <v>0</v>
      </c>
      <c r="N70" s="82">
        <v>49.957000000000001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68.043000000000006</v>
      </c>
      <c r="AF70" s="82">
        <v>0</v>
      </c>
      <c r="AG70" s="82">
        <v>0</v>
      </c>
      <c r="AH70" s="82">
        <v>0</v>
      </c>
      <c r="AI70" s="82">
        <v>68.043000000000006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49.957000000000001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-49.957000000000001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68.043000000000006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-68.043000000000006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499.57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499.57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680.43000000000006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680.43000000000006</v>
      </c>
      <c r="DF70" s="81">
        <f t="shared" si="59"/>
        <v>118</v>
      </c>
      <c r="DG70" s="81">
        <f t="shared" si="60"/>
        <v>-49.957000000000001</v>
      </c>
      <c r="DH70" s="81">
        <f t="shared" si="61"/>
        <v>0</v>
      </c>
      <c r="DI70" s="81">
        <f t="shared" si="62"/>
        <v>0</v>
      </c>
      <c r="DJ70" s="81">
        <f t="shared" si="63"/>
        <v>-68.043000000000006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-80</v>
      </c>
      <c r="D71" s="82">
        <v>0</v>
      </c>
      <c r="E71" s="82">
        <v>0</v>
      </c>
      <c r="F71" s="82">
        <v>-134.631</v>
      </c>
      <c r="G71" s="82">
        <v>-214.631</v>
      </c>
      <c r="H71" s="76"/>
      <c r="I71" s="31">
        <v>69</v>
      </c>
      <c r="J71" s="82">
        <v>80</v>
      </c>
      <c r="K71" s="82">
        <v>0</v>
      </c>
      <c r="L71" s="82">
        <v>0</v>
      </c>
      <c r="M71" s="82">
        <v>0</v>
      </c>
      <c r="N71" s="82">
        <v>80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134.631</v>
      </c>
      <c r="AF71" s="82">
        <v>0</v>
      </c>
      <c r="AG71" s="82">
        <v>0</v>
      </c>
      <c r="AH71" s="82">
        <v>0</v>
      </c>
      <c r="AI71" s="82">
        <v>134.631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80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-80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134.631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-134.631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800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800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1346.31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1346.31</v>
      </c>
      <c r="DF71" s="81">
        <f t="shared" si="59"/>
        <v>214.631</v>
      </c>
      <c r="DG71" s="81">
        <f t="shared" si="60"/>
        <v>-80</v>
      </c>
      <c r="DH71" s="81">
        <f t="shared" si="61"/>
        <v>0</v>
      </c>
      <c r="DI71" s="81">
        <f t="shared" si="62"/>
        <v>0</v>
      </c>
      <c r="DJ71" s="81">
        <f t="shared" si="63"/>
        <v>-134.631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-60</v>
      </c>
      <c r="D72" s="82">
        <v>0</v>
      </c>
      <c r="E72" s="82">
        <v>0</v>
      </c>
      <c r="F72" s="82">
        <v>-130.47300000000001</v>
      </c>
      <c r="G72" s="82">
        <v>-190.47300000000001</v>
      </c>
      <c r="H72" s="76"/>
      <c r="I72" s="31">
        <v>70</v>
      </c>
      <c r="J72" s="82">
        <v>60</v>
      </c>
      <c r="K72" s="82">
        <v>0</v>
      </c>
      <c r="L72" s="82">
        <v>0</v>
      </c>
      <c r="M72" s="82">
        <v>0</v>
      </c>
      <c r="N72" s="82">
        <v>60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130.47300000000001</v>
      </c>
      <c r="AF72" s="82">
        <v>0</v>
      </c>
      <c r="AG72" s="82">
        <v>0</v>
      </c>
      <c r="AH72" s="82">
        <v>0</v>
      </c>
      <c r="AI72" s="82">
        <v>130.47300000000001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60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-60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130.47300000000001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-130.47300000000001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600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600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1304.73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1304.73</v>
      </c>
      <c r="DF72" s="81">
        <f t="shared" si="59"/>
        <v>190.47300000000001</v>
      </c>
      <c r="DG72" s="81">
        <f t="shared" si="60"/>
        <v>-60</v>
      </c>
      <c r="DH72" s="81">
        <f t="shared" si="61"/>
        <v>0</v>
      </c>
      <c r="DI72" s="81">
        <f t="shared" si="62"/>
        <v>0</v>
      </c>
      <c r="DJ72" s="81">
        <f t="shared" si="63"/>
        <v>-130.47300000000001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-65</v>
      </c>
      <c r="D73" s="82">
        <v>0</v>
      </c>
      <c r="E73" s="82">
        <v>0</v>
      </c>
      <c r="F73" s="82">
        <v>-136.38300000000001</v>
      </c>
      <c r="G73" s="82">
        <v>-201.38300000000001</v>
      </c>
      <c r="H73" s="76"/>
      <c r="I73" s="31">
        <v>71</v>
      </c>
      <c r="J73" s="82">
        <v>65</v>
      </c>
      <c r="K73" s="82">
        <v>0</v>
      </c>
      <c r="L73" s="82">
        <v>0</v>
      </c>
      <c r="M73" s="82">
        <v>0</v>
      </c>
      <c r="N73" s="82">
        <v>65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136.38300000000001</v>
      </c>
      <c r="AF73" s="82">
        <v>0</v>
      </c>
      <c r="AG73" s="82">
        <v>0</v>
      </c>
      <c r="AH73" s="82">
        <v>0</v>
      </c>
      <c r="AI73" s="82">
        <v>136.38300000000001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65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-65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136.38300000000001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-136.38300000000001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650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650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1363.8300000000002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1363.8300000000002</v>
      </c>
      <c r="DF73" s="81">
        <f t="shared" si="59"/>
        <v>201.38300000000001</v>
      </c>
      <c r="DG73" s="81">
        <f t="shared" si="60"/>
        <v>-65</v>
      </c>
      <c r="DH73" s="81">
        <f t="shared" si="61"/>
        <v>0</v>
      </c>
      <c r="DI73" s="81">
        <f t="shared" si="62"/>
        <v>0</v>
      </c>
      <c r="DJ73" s="81">
        <f t="shared" si="63"/>
        <v>-136.38300000000001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-65</v>
      </c>
      <c r="D74" s="82">
        <v>0</v>
      </c>
      <c r="E74" s="82">
        <v>0</v>
      </c>
      <c r="F74" s="82">
        <v>-138.99700000000001</v>
      </c>
      <c r="G74" s="82">
        <v>-203.99700000000001</v>
      </c>
      <c r="H74" s="76"/>
      <c r="I74" s="31">
        <v>72</v>
      </c>
      <c r="J74" s="82">
        <v>65</v>
      </c>
      <c r="K74" s="82">
        <v>0</v>
      </c>
      <c r="L74" s="82">
        <v>0</v>
      </c>
      <c r="M74" s="82">
        <v>0</v>
      </c>
      <c r="N74" s="82">
        <v>65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138.99700000000001</v>
      </c>
      <c r="AF74" s="82">
        <v>0</v>
      </c>
      <c r="AG74" s="82">
        <v>0</v>
      </c>
      <c r="AH74" s="82">
        <v>0</v>
      </c>
      <c r="AI74" s="82">
        <v>138.99700000000001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138.99700000000001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-138.99700000000001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1389.9700000000003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1389.9700000000003</v>
      </c>
      <c r="DF74" s="81">
        <f t="shared" si="59"/>
        <v>203.99700000000001</v>
      </c>
      <c r="DG74" s="81">
        <f t="shared" si="60"/>
        <v>-65</v>
      </c>
      <c r="DH74" s="81">
        <f t="shared" si="61"/>
        <v>0</v>
      </c>
      <c r="DI74" s="81">
        <f t="shared" si="62"/>
        <v>0</v>
      </c>
      <c r="DJ74" s="81">
        <f t="shared" si="63"/>
        <v>-138.99700000000001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-70</v>
      </c>
      <c r="D75" s="82">
        <v>0</v>
      </c>
      <c r="E75" s="82">
        <v>0</v>
      </c>
      <c r="F75" s="82">
        <v>-143.09100000000001</v>
      </c>
      <c r="G75" s="82">
        <v>-213.09100000000001</v>
      </c>
      <c r="H75" s="76"/>
      <c r="I75" s="31">
        <v>73</v>
      </c>
      <c r="J75" s="82">
        <v>70</v>
      </c>
      <c r="K75" s="82">
        <v>0</v>
      </c>
      <c r="L75" s="82">
        <v>0</v>
      </c>
      <c r="M75" s="82">
        <v>0</v>
      </c>
      <c r="N75" s="82">
        <v>70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143.09100000000001</v>
      </c>
      <c r="AF75" s="82">
        <v>0</v>
      </c>
      <c r="AG75" s="82">
        <v>0</v>
      </c>
      <c r="AH75" s="82">
        <v>0</v>
      </c>
      <c r="AI75" s="82">
        <v>143.09100000000001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70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-70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143.09100000000001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-143.09100000000001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700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700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1430.91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1430.91</v>
      </c>
      <c r="DF75" s="81">
        <f t="shared" si="59"/>
        <v>213.09100000000001</v>
      </c>
      <c r="DG75" s="81">
        <f t="shared" si="60"/>
        <v>-70</v>
      </c>
      <c r="DH75" s="81">
        <f t="shared" si="61"/>
        <v>0</v>
      </c>
      <c r="DI75" s="81">
        <f t="shared" si="62"/>
        <v>0</v>
      </c>
      <c r="DJ75" s="81">
        <f t="shared" si="63"/>
        <v>-143.09100000000001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-65</v>
      </c>
      <c r="D76" s="82">
        <v>0</v>
      </c>
      <c r="E76" s="82">
        <v>0</v>
      </c>
      <c r="F76" s="82">
        <v>-138.11600000000001</v>
      </c>
      <c r="G76" s="82">
        <v>-203.11600000000001</v>
      </c>
      <c r="H76" s="76"/>
      <c r="I76" s="31">
        <v>74</v>
      </c>
      <c r="J76" s="82">
        <v>65</v>
      </c>
      <c r="K76" s="82">
        <v>0</v>
      </c>
      <c r="L76" s="82">
        <v>0</v>
      </c>
      <c r="M76" s="82">
        <v>0</v>
      </c>
      <c r="N76" s="82">
        <v>65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138.11600000000001</v>
      </c>
      <c r="AF76" s="82">
        <v>0</v>
      </c>
      <c r="AG76" s="82">
        <v>0</v>
      </c>
      <c r="AH76" s="82">
        <v>0</v>
      </c>
      <c r="AI76" s="82">
        <v>138.11600000000001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138.11600000000001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-138.11600000000001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1381.16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1381.16</v>
      </c>
      <c r="DF76" s="81">
        <f t="shared" si="59"/>
        <v>203.11600000000001</v>
      </c>
      <c r="DG76" s="81">
        <f t="shared" si="60"/>
        <v>-65</v>
      </c>
      <c r="DH76" s="81">
        <f t="shared" si="61"/>
        <v>0</v>
      </c>
      <c r="DI76" s="81">
        <f t="shared" si="62"/>
        <v>0</v>
      </c>
      <c r="DJ76" s="81">
        <f t="shared" si="63"/>
        <v>-138.11600000000001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-70</v>
      </c>
      <c r="D77" s="82">
        <v>0</v>
      </c>
      <c r="E77" s="82">
        <v>0</v>
      </c>
      <c r="F77" s="82">
        <v>-141.458</v>
      </c>
      <c r="G77" s="82">
        <v>-211.458</v>
      </c>
      <c r="H77" s="76"/>
      <c r="I77" s="31">
        <v>75</v>
      </c>
      <c r="J77" s="82">
        <v>70</v>
      </c>
      <c r="K77" s="82">
        <v>0</v>
      </c>
      <c r="L77" s="82">
        <v>0</v>
      </c>
      <c r="M77" s="82">
        <v>0</v>
      </c>
      <c r="N77" s="82">
        <v>70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141.458</v>
      </c>
      <c r="AF77" s="82">
        <v>0</v>
      </c>
      <c r="AG77" s="82">
        <v>0</v>
      </c>
      <c r="AH77" s="82">
        <v>0</v>
      </c>
      <c r="AI77" s="82">
        <v>141.458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70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-70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141.458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-141.458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700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700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1414.58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1414.58</v>
      </c>
      <c r="DF77" s="81">
        <f t="shared" si="59"/>
        <v>211.458</v>
      </c>
      <c r="DG77" s="81">
        <f t="shared" si="60"/>
        <v>-70</v>
      </c>
      <c r="DH77" s="81">
        <f t="shared" si="61"/>
        <v>0</v>
      </c>
      <c r="DI77" s="81">
        <f t="shared" si="62"/>
        <v>0</v>
      </c>
      <c r="DJ77" s="81">
        <f t="shared" si="63"/>
        <v>-141.458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-80</v>
      </c>
      <c r="D78" s="82">
        <v>0</v>
      </c>
      <c r="E78" s="82">
        <v>0</v>
      </c>
      <c r="F78" s="82">
        <v>-148.148</v>
      </c>
      <c r="G78" s="82">
        <v>-228.148</v>
      </c>
      <c r="H78" s="76"/>
      <c r="I78" s="31">
        <v>76</v>
      </c>
      <c r="J78" s="82">
        <v>80</v>
      </c>
      <c r="K78" s="82">
        <v>0</v>
      </c>
      <c r="L78" s="82">
        <v>0</v>
      </c>
      <c r="M78" s="82">
        <v>0</v>
      </c>
      <c r="N78" s="82">
        <v>80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148.148</v>
      </c>
      <c r="AF78" s="82">
        <v>0</v>
      </c>
      <c r="AG78" s="82">
        <v>0</v>
      </c>
      <c r="AH78" s="82">
        <v>0</v>
      </c>
      <c r="AI78" s="82">
        <v>148.148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148.148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-148.148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1481.48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1481.48</v>
      </c>
      <c r="DF78" s="81">
        <f t="shared" si="59"/>
        <v>228.148</v>
      </c>
      <c r="DG78" s="81">
        <f t="shared" si="60"/>
        <v>-80</v>
      </c>
      <c r="DH78" s="81">
        <f t="shared" si="61"/>
        <v>0</v>
      </c>
      <c r="DI78" s="81">
        <f t="shared" si="62"/>
        <v>0</v>
      </c>
      <c r="DJ78" s="81">
        <f t="shared" si="63"/>
        <v>-148.148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-65</v>
      </c>
      <c r="D79" s="82">
        <v>0</v>
      </c>
      <c r="E79" s="82">
        <v>0</v>
      </c>
      <c r="F79" s="82">
        <v>-144.92599999999999</v>
      </c>
      <c r="G79" s="82">
        <v>-209.92599999999999</v>
      </c>
      <c r="H79" s="76"/>
      <c r="I79" s="31">
        <v>77</v>
      </c>
      <c r="J79" s="82">
        <v>65</v>
      </c>
      <c r="K79" s="82">
        <v>0</v>
      </c>
      <c r="L79" s="82">
        <v>0</v>
      </c>
      <c r="M79" s="82">
        <v>0</v>
      </c>
      <c r="N79" s="82">
        <v>65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144.92599999999999</v>
      </c>
      <c r="AF79" s="82">
        <v>0</v>
      </c>
      <c r="AG79" s="82">
        <v>0</v>
      </c>
      <c r="AH79" s="82">
        <v>0</v>
      </c>
      <c r="AI79" s="82">
        <v>144.92599999999999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144.92599999999999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-144.92599999999999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1449.2599999999998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1449.2599999999998</v>
      </c>
      <c r="DF79" s="81">
        <f t="shared" si="59"/>
        <v>209.92599999999999</v>
      </c>
      <c r="DG79" s="81">
        <f t="shared" si="60"/>
        <v>-65</v>
      </c>
      <c r="DH79" s="81">
        <f t="shared" si="61"/>
        <v>0</v>
      </c>
      <c r="DI79" s="81">
        <f t="shared" si="62"/>
        <v>0</v>
      </c>
      <c r="DJ79" s="81">
        <f t="shared" si="63"/>
        <v>-144.92599999999999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-60</v>
      </c>
      <c r="D80" s="82">
        <v>0</v>
      </c>
      <c r="E80" s="82">
        <v>0</v>
      </c>
      <c r="F80" s="82">
        <v>-141.399</v>
      </c>
      <c r="G80" s="82">
        <v>-201.399</v>
      </c>
      <c r="H80" s="76"/>
      <c r="I80" s="31">
        <v>78</v>
      </c>
      <c r="J80" s="82">
        <v>60</v>
      </c>
      <c r="K80" s="82">
        <v>0</v>
      </c>
      <c r="L80" s="82">
        <v>0</v>
      </c>
      <c r="M80" s="82">
        <v>0</v>
      </c>
      <c r="N80" s="82">
        <v>60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141.399</v>
      </c>
      <c r="AF80" s="82">
        <v>0</v>
      </c>
      <c r="AG80" s="82">
        <v>0</v>
      </c>
      <c r="AH80" s="82">
        <v>0</v>
      </c>
      <c r="AI80" s="82">
        <v>141.399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141.399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-141.399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1413.99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1413.99</v>
      </c>
      <c r="DF80" s="81">
        <f t="shared" si="59"/>
        <v>201.399</v>
      </c>
      <c r="DG80" s="81">
        <f t="shared" si="60"/>
        <v>-60</v>
      </c>
      <c r="DH80" s="81">
        <f t="shared" si="61"/>
        <v>0</v>
      </c>
      <c r="DI80" s="81">
        <f t="shared" si="62"/>
        <v>0</v>
      </c>
      <c r="DJ80" s="81">
        <f t="shared" si="63"/>
        <v>-141.399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-60</v>
      </c>
      <c r="D81" s="82">
        <v>0</v>
      </c>
      <c r="E81" s="82">
        <v>0</v>
      </c>
      <c r="F81" s="82">
        <v>-159.149</v>
      </c>
      <c r="G81" s="82">
        <v>-219.149</v>
      </c>
      <c r="H81" s="76"/>
      <c r="I81" s="31">
        <v>79</v>
      </c>
      <c r="J81" s="82">
        <v>60</v>
      </c>
      <c r="K81" s="82">
        <v>0</v>
      </c>
      <c r="L81" s="82">
        <v>0</v>
      </c>
      <c r="M81" s="82">
        <v>0</v>
      </c>
      <c r="N81" s="82">
        <v>60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159.149</v>
      </c>
      <c r="AF81" s="82">
        <v>0</v>
      </c>
      <c r="AG81" s="82">
        <v>0</v>
      </c>
      <c r="AH81" s="82">
        <v>0</v>
      </c>
      <c r="AI81" s="82">
        <v>159.149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159.149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-159.149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1591.49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1591.49</v>
      </c>
      <c r="DF81" s="81">
        <f t="shared" si="59"/>
        <v>219.149</v>
      </c>
      <c r="DG81" s="81">
        <f t="shared" si="60"/>
        <v>-60</v>
      </c>
      <c r="DH81" s="81">
        <f t="shared" si="61"/>
        <v>0</v>
      </c>
      <c r="DI81" s="81">
        <f t="shared" si="62"/>
        <v>0</v>
      </c>
      <c r="DJ81" s="81">
        <f t="shared" si="63"/>
        <v>-159.149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-75</v>
      </c>
      <c r="D82" s="82">
        <v>0</v>
      </c>
      <c r="E82" s="82">
        <v>0</v>
      </c>
      <c r="F82" s="82">
        <v>-181.18199999999999</v>
      </c>
      <c r="G82" s="82">
        <v>-256.18200000000002</v>
      </c>
      <c r="H82" s="76"/>
      <c r="I82" s="31">
        <v>80</v>
      </c>
      <c r="J82" s="82">
        <v>75</v>
      </c>
      <c r="K82" s="82">
        <v>0</v>
      </c>
      <c r="L82" s="82">
        <v>0</v>
      </c>
      <c r="M82" s="82">
        <v>0</v>
      </c>
      <c r="N82" s="82">
        <v>75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181.18199999999999</v>
      </c>
      <c r="AF82" s="82">
        <v>0</v>
      </c>
      <c r="AG82" s="82">
        <v>0</v>
      </c>
      <c r="AH82" s="82">
        <v>0</v>
      </c>
      <c r="AI82" s="82">
        <v>181.18199999999999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181.18199999999999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-181.18199999999999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1811.82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1811.82</v>
      </c>
      <c r="DF82" s="81">
        <f t="shared" si="59"/>
        <v>256.18200000000002</v>
      </c>
      <c r="DG82" s="81">
        <f t="shared" si="60"/>
        <v>-75</v>
      </c>
      <c r="DH82" s="81">
        <f t="shared" si="61"/>
        <v>0</v>
      </c>
      <c r="DI82" s="81">
        <f t="shared" si="62"/>
        <v>0</v>
      </c>
      <c r="DJ82" s="81">
        <f t="shared" si="63"/>
        <v>-181.18199999999999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-139.71</v>
      </c>
      <c r="D83" s="82">
        <v>0</v>
      </c>
      <c r="E83" s="82">
        <v>0</v>
      </c>
      <c r="F83" s="82">
        <v>-190.29</v>
      </c>
      <c r="G83" s="82">
        <v>-330</v>
      </c>
      <c r="H83" s="76"/>
      <c r="I83" s="31">
        <v>81</v>
      </c>
      <c r="J83" s="82">
        <v>139.71</v>
      </c>
      <c r="K83" s="82">
        <v>0</v>
      </c>
      <c r="L83" s="82">
        <v>0</v>
      </c>
      <c r="M83" s="82">
        <v>0</v>
      </c>
      <c r="N83" s="82">
        <v>139.71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190.29</v>
      </c>
      <c r="AF83" s="82">
        <v>0</v>
      </c>
      <c r="AG83" s="82">
        <v>0</v>
      </c>
      <c r="AH83" s="82">
        <v>0</v>
      </c>
      <c r="AI83" s="82">
        <v>190.29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139.71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-139.71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190.29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-190.29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1397.1000000000001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1397.1000000000001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1902.8999999999999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1902.8999999999999</v>
      </c>
      <c r="DF83" s="81">
        <f t="shared" si="59"/>
        <v>330</v>
      </c>
      <c r="DG83" s="81">
        <f t="shared" si="60"/>
        <v>-139.71</v>
      </c>
      <c r="DH83" s="81">
        <f t="shared" si="61"/>
        <v>0</v>
      </c>
      <c r="DI83" s="81">
        <f t="shared" si="62"/>
        <v>0</v>
      </c>
      <c r="DJ83" s="81">
        <f t="shared" si="63"/>
        <v>-190.29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-130.39599999999999</v>
      </c>
      <c r="D84" s="82">
        <v>0</v>
      </c>
      <c r="E84" s="82">
        <v>0</v>
      </c>
      <c r="F84" s="82">
        <v>-177.60400000000001</v>
      </c>
      <c r="G84" s="82">
        <v>-308</v>
      </c>
      <c r="H84" s="76"/>
      <c r="I84" s="31">
        <v>82</v>
      </c>
      <c r="J84" s="82">
        <v>130.39599999999999</v>
      </c>
      <c r="K84" s="82">
        <v>0</v>
      </c>
      <c r="L84" s="82">
        <v>0</v>
      </c>
      <c r="M84" s="82">
        <v>0</v>
      </c>
      <c r="N84" s="82">
        <v>130.39599999999999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177.60400000000001</v>
      </c>
      <c r="AF84" s="82">
        <v>0</v>
      </c>
      <c r="AG84" s="82">
        <v>0</v>
      </c>
      <c r="AH84" s="82">
        <v>0</v>
      </c>
      <c r="AI84" s="82">
        <v>177.60400000000001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130.39599999999999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-130.39599999999999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177.60400000000001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-177.60400000000001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1303.9599999999998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1303.9599999999998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1776.0400000000002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1776.0400000000002</v>
      </c>
      <c r="DF84" s="81">
        <f t="shared" si="59"/>
        <v>308</v>
      </c>
      <c r="DG84" s="81">
        <f t="shared" si="60"/>
        <v>-130.39599999999999</v>
      </c>
      <c r="DH84" s="81">
        <f t="shared" si="61"/>
        <v>0</v>
      </c>
      <c r="DI84" s="81">
        <f t="shared" si="62"/>
        <v>0</v>
      </c>
      <c r="DJ84" s="81">
        <f t="shared" si="63"/>
        <v>-177.60400000000001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-125.739</v>
      </c>
      <c r="D85" s="82">
        <v>0</v>
      </c>
      <c r="E85" s="82">
        <v>0</v>
      </c>
      <c r="F85" s="82">
        <v>-171.261</v>
      </c>
      <c r="G85" s="82">
        <v>-297</v>
      </c>
      <c r="H85" s="76"/>
      <c r="I85" s="31">
        <v>83</v>
      </c>
      <c r="J85" s="82">
        <v>125.739</v>
      </c>
      <c r="K85" s="82">
        <v>0</v>
      </c>
      <c r="L85" s="82">
        <v>0</v>
      </c>
      <c r="M85" s="82">
        <v>0</v>
      </c>
      <c r="N85" s="82">
        <v>125.739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171.261</v>
      </c>
      <c r="AF85" s="82">
        <v>0</v>
      </c>
      <c r="AG85" s="82">
        <v>0</v>
      </c>
      <c r="AH85" s="82">
        <v>0</v>
      </c>
      <c r="AI85" s="82">
        <v>171.261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125.739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-125.739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171.261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-171.261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1257.3900000000001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1257.3900000000001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1712.61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1712.61</v>
      </c>
      <c r="DF85" s="81">
        <f t="shared" si="59"/>
        <v>297</v>
      </c>
      <c r="DG85" s="81">
        <f t="shared" si="60"/>
        <v>-125.739</v>
      </c>
      <c r="DH85" s="81">
        <f t="shared" si="61"/>
        <v>0</v>
      </c>
      <c r="DI85" s="81">
        <f t="shared" si="62"/>
        <v>0</v>
      </c>
      <c r="DJ85" s="81">
        <f t="shared" si="63"/>
        <v>-171.261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-132</v>
      </c>
      <c r="D86" s="82">
        <v>0</v>
      </c>
      <c r="E86" s="82">
        <v>0</v>
      </c>
      <c r="F86" s="82">
        <v>-8.2070000000000007</v>
      </c>
      <c r="G86" s="82">
        <v>-140.20699999999999</v>
      </c>
      <c r="H86" s="76"/>
      <c r="I86" s="31">
        <v>84</v>
      </c>
      <c r="J86" s="82">
        <v>132</v>
      </c>
      <c r="K86" s="82">
        <v>0</v>
      </c>
      <c r="L86" s="82">
        <v>0</v>
      </c>
      <c r="M86" s="82">
        <v>0</v>
      </c>
      <c r="N86" s="82">
        <v>132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8.2070000000000007</v>
      </c>
      <c r="AF86" s="82">
        <v>0</v>
      </c>
      <c r="AG86" s="82">
        <v>0</v>
      </c>
      <c r="AH86" s="82">
        <v>0</v>
      </c>
      <c r="AI86" s="82">
        <v>8.2070000000000007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132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-132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8.2070000000000007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-8.2070000000000007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1320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1320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82.070000000000007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82.070000000000007</v>
      </c>
      <c r="DF86" s="81">
        <f t="shared" si="59"/>
        <v>140.20699999999999</v>
      </c>
      <c r="DG86" s="81">
        <f t="shared" si="60"/>
        <v>-132</v>
      </c>
      <c r="DH86" s="81">
        <f t="shared" si="61"/>
        <v>0</v>
      </c>
      <c r="DI86" s="81">
        <f t="shared" si="62"/>
        <v>0</v>
      </c>
      <c r="DJ86" s="81">
        <f t="shared" si="63"/>
        <v>-8.2070000000000007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-152</v>
      </c>
      <c r="D87" s="82">
        <v>0</v>
      </c>
      <c r="E87" s="82">
        <v>0</v>
      </c>
      <c r="F87" s="82">
        <v>-59.487000000000002</v>
      </c>
      <c r="G87" s="82">
        <v>-211.48699999999999</v>
      </c>
      <c r="H87" s="76"/>
      <c r="I87" s="31">
        <v>85</v>
      </c>
      <c r="J87" s="82">
        <v>152</v>
      </c>
      <c r="K87" s="82">
        <v>0</v>
      </c>
      <c r="L87" s="82">
        <v>0</v>
      </c>
      <c r="M87" s="82">
        <v>0</v>
      </c>
      <c r="N87" s="82">
        <v>152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59.487000000000002</v>
      </c>
      <c r="AF87" s="82">
        <v>0</v>
      </c>
      <c r="AG87" s="82">
        <v>0</v>
      </c>
      <c r="AH87" s="82">
        <v>0</v>
      </c>
      <c r="AI87" s="82">
        <v>59.487000000000002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59.487000000000002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-59.487000000000002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594.87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594.87</v>
      </c>
      <c r="DF87" s="81">
        <f t="shared" si="59"/>
        <v>211.48699999999999</v>
      </c>
      <c r="DG87" s="81">
        <f t="shared" si="60"/>
        <v>-152</v>
      </c>
      <c r="DH87" s="81">
        <f t="shared" si="61"/>
        <v>0</v>
      </c>
      <c r="DI87" s="81">
        <f t="shared" si="62"/>
        <v>0</v>
      </c>
      <c r="DJ87" s="81">
        <f t="shared" si="63"/>
        <v>-59.487000000000002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-90</v>
      </c>
      <c r="D88" s="82">
        <v>0</v>
      </c>
      <c r="E88" s="82">
        <v>0</v>
      </c>
      <c r="F88" s="82">
        <v>-23.817</v>
      </c>
      <c r="G88" s="82">
        <v>-113.81699999999999</v>
      </c>
      <c r="H88" s="76"/>
      <c r="I88" s="31">
        <v>86</v>
      </c>
      <c r="J88" s="82">
        <v>90</v>
      </c>
      <c r="K88" s="82">
        <v>0</v>
      </c>
      <c r="L88" s="82">
        <v>0</v>
      </c>
      <c r="M88" s="82">
        <v>0</v>
      </c>
      <c r="N88" s="82">
        <v>90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23.817</v>
      </c>
      <c r="AF88" s="82">
        <v>0</v>
      </c>
      <c r="AG88" s="82">
        <v>0</v>
      </c>
      <c r="AH88" s="82">
        <v>0</v>
      </c>
      <c r="AI88" s="82">
        <v>23.817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23.817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-23.817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238.17000000000002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238.17000000000002</v>
      </c>
      <c r="DF88" s="81">
        <f t="shared" si="59"/>
        <v>113.81700000000001</v>
      </c>
      <c r="DG88" s="81">
        <f t="shared" si="60"/>
        <v>-90</v>
      </c>
      <c r="DH88" s="81">
        <f t="shared" si="61"/>
        <v>0</v>
      </c>
      <c r="DI88" s="81">
        <f t="shared" si="62"/>
        <v>0</v>
      </c>
      <c r="DJ88" s="81">
        <f t="shared" si="63"/>
        <v>-23.817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-90</v>
      </c>
      <c r="D89" s="82">
        <v>0</v>
      </c>
      <c r="E89" s="82">
        <v>0</v>
      </c>
      <c r="F89" s="82">
        <v>-19.559999999999999</v>
      </c>
      <c r="G89" s="82">
        <v>-109.56</v>
      </c>
      <c r="H89" s="76"/>
      <c r="I89" s="31">
        <v>87</v>
      </c>
      <c r="J89" s="82">
        <v>90</v>
      </c>
      <c r="K89" s="82">
        <v>0</v>
      </c>
      <c r="L89" s="82">
        <v>0</v>
      </c>
      <c r="M89" s="82">
        <v>0</v>
      </c>
      <c r="N89" s="82">
        <v>90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19.559999999999999</v>
      </c>
      <c r="AF89" s="82">
        <v>0</v>
      </c>
      <c r="AG89" s="82">
        <v>0</v>
      </c>
      <c r="AH89" s="82">
        <v>0</v>
      </c>
      <c r="AI89" s="82">
        <v>19.559999999999999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19.559999999999999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-19.559999999999999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195.6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195.6</v>
      </c>
      <c r="DF89" s="81">
        <f t="shared" si="59"/>
        <v>109.56</v>
      </c>
      <c r="DG89" s="81">
        <f t="shared" si="60"/>
        <v>-90</v>
      </c>
      <c r="DH89" s="81">
        <f t="shared" si="61"/>
        <v>0</v>
      </c>
      <c r="DI89" s="81">
        <f t="shared" si="62"/>
        <v>0</v>
      </c>
      <c r="DJ89" s="81">
        <f t="shared" si="63"/>
        <v>-19.559999999999999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-100</v>
      </c>
      <c r="D90" s="82">
        <v>0</v>
      </c>
      <c r="E90" s="82">
        <v>0</v>
      </c>
      <c r="F90" s="82">
        <v>0</v>
      </c>
      <c r="G90" s="82">
        <v>-100</v>
      </c>
      <c r="H90" s="76"/>
      <c r="I90" s="31">
        <v>88</v>
      </c>
      <c r="J90" s="82">
        <v>100</v>
      </c>
      <c r="K90" s="82">
        <v>0</v>
      </c>
      <c r="L90" s="82">
        <v>0</v>
      </c>
      <c r="M90" s="82">
        <v>0</v>
      </c>
      <c r="N90" s="82">
        <v>100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100</v>
      </c>
      <c r="DG90" s="81">
        <f t="shared" si="60"/>
        <v>-100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-39</v>
      </c>
      <c r="D91" s="82">
        <v>0</v>
      </c>
      <c r="E91" s="82">
        <v>0</v>
      </c>
      <c r="F91" s="82">
        <v>0</v>
      </c>
      <c r="G91" s="82">
        <v>-39</v>
      </c>
      <c r="H91" s="76"/>
      <c r="I91" s="31">
        <v>89</v>
      </c>
      <c r="J91" s="82">
        <v>39</v>
      </c>
      <c r="K91" s="82">
        <v>0</v>
      </c>
      <c r="L91" s="82">
        <v>0</v>
      </c>
      <c r="M91" s="82">
        <v>0</v>
      </c>
      <c r="N91" s="82">
        <v>39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390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390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39</v>
      </c>
      <c r="DG91" s="81">
        <f t="shared" si="60"/>
        <v>-39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-80</v>
      </c>
      <c r="D92" s="82">
        <v>0</v>
      </c>
      <c r="E92" s="82">
        <v>0</v>
      </c>
      <c r="F92" s="82">
        <v>0</v>
      </c>
      <c r="G92" s="82">
        <v>-80</v>
      </c>
      <c r="H92" s="76"/>
      <c r="I92" s="31">
        <v>90</v>
      </c>
      <c r="J92" s="82">
        <v>80</v>
      </c>
      <c r="K92" s="82">
        <v>0</v>
      </c>
      <c r="L92" s="82">
        <v>0</v>
      </c>
      <c r="M92" s="82">
        <v>0</v>
      </c>
      <c r="N92" s="82">
        <v>80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80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-80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800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800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80</v>
      </c>
      <c r="DG92" s="81">
        <f t="shared" si="60"/>
        <v>-80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-50</v>
      </c>
      <c r="D93" s="82">
        <v>0</v>
      </c>
      <c r="E93" s="82">
        <v>0</v>
      </c>
      <c r="F93" s="82">
        <v>0</v>
      </c>
      <c r="G93" s="82">
        <v>-50</v>
      </c>
      <c r="H93" s="76"/>
      <c r="I93" s="31">
        <v>91</v>
      </c>
      <c r="J93" s="82">
        <v>50</v>
      </c>
      <c r="K93" s="82">
        <v>0</v>
      </c>
      <c r="L93" s="82">
        <v>0</v>
      </c>
      <c r="M93" s="82">
        <v>0</v>
      </c>
      <c r="N93" s="82">
        <v>50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50</v>
      </c>
      <c r="DG93" s="81">
        <f t="shared" si="60"/>
        <v>-50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0.7581587500000001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4.5657499999999997E-2</v>
      </c>
      <c r="AY99" s="87">
        <f t="shared" si="65"/>
        <v>-0.80381625000000012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0.84889724999999983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-0.84889724999999983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0.75815874999999988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4.5657500000000004E-2</v>
      </c>
      <c r="CI99" s="89">
        <f t="shared" si="70"/>
        <v>0.8038162499999999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0.84889724999999994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0.84889724999999994</v>
      </c>
      <c r="DE99" s="86"/>
      <c r="DF99" s="81">
        <f t="shared" si="59"/>
        <v>1.607056</v>
      </c>
      <c r="DG99" s="81">
        <f t="shared" si="60"/>
        <v>-0.80381625000000012</v>
      </c>
      <c r="DH99" s="81">
        <f t="shared" si="61"/>
        <v>0</v>
      </c>
      <c r="DI99" s="81">
        <f t="shared" si="62"/>
        <v>0</v>
      </c>
      <c r="DJ99" s="81">
        <f t="shared" si="63"/>
        <v>-0.80323974999999981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339.32799999999997</v>
      </c>
      <c r="I3" s="178">
        <f ca="1">INDIRECT("BRPL_EOD!" &amp; $V$3 &amp; X3)</f>
        <v>260.27999999999997</v>
      </c>
      <c r="J3" s="176">
        <f ca="1">INDIRECT("BYPL_EOD!" &amp; $V$3 &amp; X3)</f>
        <v>77.12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339.33</v>
      </c>
      <c r="N3" s="175">
        <f ca="1">INDIRECT("BRPL_ISGS_exbus!" &amp; $V$3 &amp; X3)</f>
        <v>260.27846591813278</v>
      </c>
      <c r="O3" s="176">
        <f ca="1">INDIRECT("BYPL_ISGS_exbus!" &amp; $V$3 &amp; X3)</f>
        <v>77.119545457224532</v>
      </c>
      <c r="P3" s="176">
        <f ca="1">INDIRECT("TPDDL_ISGS_exbus!" &amp; $V$3 &amp; X3)</f>
        <v>1.9299886246426781</v>
      </c>
      <c r="Q3" s="176">
        <f ca="1">INDIRECT("NDMC_ISGS_exbus!" &amp; $V$3 &amp; X3)</f>
        <v>0</v>
      </c>
      <c r="R3" s="177">
        <f ca="1">SUM(N3:Q3)</f>
        <v>339.32800000000003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339.32799999999997</v>
      </c>
      <c r="I4" s="183">
        <f t="shared" ref="I4:I67" ca="1" si="5">INDIRECT("BRPL_EOD!" &amp; $V$3 &amp; X4)</f>
        <v>260.27999999999997</v>
      </c>
      <c r="J4" s="180">
        <f t="shared" ref="J4:J67" ca="1" si="6">INDIRECT("BYPL_EOD!" &amp; $V$3 &amp; X4)</f>
        <v>77.12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339.33</v>
      </c>
      <c r="N4" s="179">
        <f t="shared" ref="N4:N67" ca="1" si="10">INDIRECT("BRPL_ISGS_exbus!" &amp; $V$3 &amp; X4)</f>
        <v>260.27846591813278</v>
      </c>
      <c r="O4" s="180">
        <f t="shared" ref="O4:O67" ca="1" si="11">INDIRECT("BYPL_ISGS_exbus!" &amp; $V$3 &amp; X4)</f>
        <v>77.119545457224532</v>
      </c>
      <c r="P4" s="180">
        <f t="shared" ref="P4:P67" ca="1" si="12">INDIRECT("TPDDL_ISGS_exbus!" &amp; $V$3 &amp; X4)</f>
        <v>1.9299886246426781</v>
      </c>
      <c r="Q4" s="180">
        <f t="shared" ref="Q4:Q67" ca="1" si="13">INDIRECT("NDMC_ISGS_exbus!" &amp; $V$3 &amp; X4)</f>
        <v>0</v>
      </c>
      <c r="R4" s="181">
        <f t="shared" ref="R4:R67" ca="1" si="14">SUM(N4:Q4)</f>
        <v>339.32800000000003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339.32799999999997</v>
      </c>
      <c r="I5" s="183">
        <f t="shared" ca="1" si="5"/>
        <v>260.27999999999997</v>
      </c>
      <c r="J5" s="180">
        <f t="shared" ca="1" si="6"/>
        <v>77.12</v>
      </c>
      <c r="K5" s="180">
        <f t="shared" ca="1" si="7"/>
        <v>1.93</v>
      </c>
      <c r="L5" s="180">
        <f t="shared" ca="1" si="8"/>
        <v>0</v>
      </c>
      <c r="M5" s="181">
        <f t="shared" ca="1" si="9"/>
        <v>339.33</v>
      </c>
      <c r="N5" s="179">
        <f t="shared" ca="1" si="10"/>
        <v>260.27846591813278</v>
      </c>
      <c r="O5" s="180">
        <f t="shared" ca="1" si="11"/>
        <v>77.119545457224532</v>
      </c>
      <c r="P5" s="180">
        <f t="shared" ca="1" si="12"/>
        <v>1.9299886246426781</v>
      </c>
      <c r="Q5" s="180">
        <f t="shared" ca="1" si="13"/>
        <v>0</v>
      </c>
      <c r="R5" s="181">
        <f t="shared" ca="1" si="14"/>
        <v>339.32800000000003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339.32799999999997</v>
      </c>
      <c r="I6" s="183">
        <f t="shared" ca="1" si="5"/>
        <v>260.27999999999997</v>
      </c>
      <c r="J6" s="180">
        <f t="shared" ca="1" si="6"/>
        <v>77.12</v>
      </c>
      <c r="K6" s="180">
        <f t="shared" ca="1" si="7"/>
        <v>1.93</v>
      </c>
      <c r="L6" s="180">
        <f t="shared" ca="1" si="8"/>
        <v>0</v>
      </c>
      <c r="M6" s="181">
        <f t="shared" ca="1" si="9"/>
        <v>339.33</v>
      </c>
      <c r="N6" s="179">
        <f t="shared" ca="1" si="10"/>
        <v>260.27846591813278</v>
      </c>
      <c r="O6" s="180">
        <f t="shared" ca="1" si="11"/>
        <v>77.119545457224532</v>
      </c>
      <c r="P6" s="180">
        <f t="shared" ca="1" si="12"/>
        <v>1.9299886246426781</v>
      </c>
      <c r="Q6" s="180">
        <f t="shared" ca="1" si="13"/>
        <v>0</v>
      </c>
      <c r="R6" s="181">
        <f t="shared" ca="1" si="14"/>
        <v>339.32800000000003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339.32799999999997</v>
      </c>
      <c r="I7" s="183">
        <f t="shared" ca="1" si="5"/>
        <v>260.27999999999997</v>
      </c>
      <c r="J7" s="180">
        <f t="shared" ca="1" si="6"/>
        <v>77.12</v>
      </c>
      <c r="K7" s="180">
        <f t="shared" ca="1" si="7"/>
        <v>1.93</v>
      </c>
      <c r="L7" s="180">
        <f t="shared" ca="1" si="8"/>
        <v>0</v>
      </c>
      <c r="M7" s="181">
        <f t="shared" ca="1" si="9"/>
        <v>339.33</v>
      </c>
      <c r="N7" s="179">
        <f t="shared" ca="1" si="10"/>
        <v>260.27846591813278</v>
      </c>
      <c r="O7" s="180">
        <f t="shared" ca="1" si="11"/>
        <v>77.119545457224532</v>
      </c>
      <c r="P7" s="180">
        <f t="shared" ca="1" si="12"/>
        <v>1.9299886246426781</v>
      </c>
      <c r="Q7" s="180">
        <f t="shared" ca="1" si="13"/>
        <v>0</v>
      </c>
      <c r="R7" s="181">
        <f t="shared" ca="1" si="14"/>
        <v>339.32800000000003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339.32799999999997</v>
      </c>
      <c r="I8" s="183">
        <f t="shared" ca="1" si="5"/>
        <v>260.27999999999997</v>
      </c>
      <c r="J8" s="180">
        <f t="shared" ca="1" si="6"/>
        <v>77.12</v>
      </c>
      <c r="K8" s="180">
        <f t="shared" ca="1" si="7"/>
        <v>1.93</v>
      </c>
      <c r="L8" s="180">
        <f t="shared" ca="1" si="8"/>
        <v>0</v>
      </c>
      <c r="M8" s="181">
        <f t="shared" ca="1" si="9"/>
        <v>339.33</v>
      </c>
      <c r="N8" s="179">
        <f t="shared" ca="1" si="10"/>
        <v>260.27846591813278</v>
      </c>
      <c r="O8" s="180">
        <f t="shared" ca="1" si="11"/>
        <v>77.119545457224532</v>
      </c>
      <c r="P8" s="180">
        <f t="shared" ca="1" si="12"/>
        <v>1.9299886246426781</v>
      </c>
      <c r="Q8" s="180">
        <f t="shared" ca="1" si="13"/>
        <v>0</v>
      </c>
      <c r="R8" s="181">
        <f t="shared" ca="1" si="14"/>
        <v>339.32800000000003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339.32799999999997</v>
      </c>
      <c r="I9" s="183">
        <f t="shared" ca="1" si="5"/>
        <v>260.27999999999997</v>
      </c>
      <c r="J9" s="180">
        <f t="shared" ca="1" si="6"/>
        <v>77.12</v>
      </c>
      <c r="K9" s="180">
        <f t="shared" ca="1" si="7"/>
        <v>1.93</v>
      </c>
      <c r="L9" s="180">
        <f t="shared" ca="1" si="8"/>
        <v>0</v>
      </c>
      <c r="M9" s="181">
        <f t="shared" ca="1" si="9"/>
        <v>339.33</v>
      </c>
      <c r="N9" s="179">
        <f t="shared" ca="1" si="10"/>
        <v>260.27846591813278</v>
      </c>
      <c r="O9" s="180">
        <f t="shared" ca="1" si="11"/>
        <v>77.119545457224532</v>
      </c>
      <c r="P9" s="180">
        <f t="shared" ca="1" si="12"/>
        <v>1.9299886246426781</v>
      </c>
      <c r="Q9" s="180">
        <f t="shared" ca="1" si="13"/>
        <v>0</v>
      </c>
      <c r="R9" s="181">
        <f t="shared" ca="1" si="14"/>
        <v>339.32800000000003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339.32799999999997</v>
      </c>
      <c r="I10" s="183">
        <f t="shared" ca="1" si="5"/>
        <v>260.27999999999997</v>
      </c>
      <c r="J10" s="180">
        <f t="shared" ca="1" si="6"/>
        <v>77.12</v>
      </c>
      <c r="K10" s="180">
        <f t="shared" ca="1" si="7"/>
        <v>1.93</v>
      </c>
      <c r="L10" s="180">
        <f t="shared" ca="1" si="8"/>
        <v>0</v>
      </c>
      <c r="M10" s="181">
        <f t="shared" ca="1" si="9"/>
        <v>339.33</v>
      </c>
      <c r="N10" s="179">
        <f t="shared" ca="1" si="10"/>
        <v>260.27846591813278</v>
      </c>
      <c r="O10" s="180">
        <f t="shared" ca="1" si="11"/>
        <v>77.119545457224532</v>
      </c>
      <c r="P10" s="180">
        <f t="shared" ca="1" si="12"/>
        <v>1.9299886246426781</v>
      </c>
      <c r="Q10" s="180">
        <f t="shared" ca="1" si="13"/>
        <v>0</v>
      </c>
      <c r="R10" s="181">
        <f t="shared" ca="1" si="14"/>
        <v>339.32800000000003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339.32799999999997</v>
      </c>
      <c r="I11" s="183">
        <f t="shared" ca="1" si="5"/>
        <v>260.27999999999997</v>
      </c>
      <c r="J11" s="180">
        <f t="shared" ca="1" si="6"/>
        <v>77.12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339.33</v>
      </c>
      <c r="N11" s="179">
        <f t="shared" ca="1" si="10"/>
        <v>260.27846591813278</v>
      </c>
      <c r="O11" s="180">
        <f t="shared" ca="1" si="11"/>
        <v>77.119545457224532</v>
      </c>
      <c r="P11" s="180">
        <f t="shared" ca="1" si="12"/>
        <v>1.9299886246426781</v>
      </c>
      <c r="Q11" s="180">
        <f t="shared" ca="1" si="13"/>
        <v>0</v>
      </c>
      <c r="R11" s="181">
        <f t="shared" ca="1" si="14"/>
        <v>339.32800000000003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339.32799999999997</v>
      </c>
      <c r="I12" s="183">
        <f t="shared" ca="1" si="5"/>
        <v>260.27999999999997</v>
      </c>
      <c r="J12" s="180">
        <f t="shared" ca="1" si="6"/>
        <v>77.12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339.33</v>
      </c>
      <c r="N12" s="179">
        <f t="shared" ca="1" si="10"/>
        <v>260.27846591813278</v>
      </c>
      <c r="O12" s="180">
        <f t="shared" ca="1" si="11"/>
        <v>77.119545457224532</v>
      </c>
      <c r="P12" s="180">
        <f t="shared" ca="1" si="12"/>
        <v>1.9299886246426781</v>
      </c>
      <c r="Q12" s="180">
        <f t="shared" ca="1" si="13"/>
        <v>0</v>
      </c>
      <c r="R12" s="181">
        <f t="shared" ca="1" si="14"/>
        <v>339.32800000000003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339.32799999999997</v>
      </c>
      <c r="I13" s="183">
        <f t="shared" ca="1" si="5"/>
        <v>260.27999999999997</v>
      </c>
      <c r="J13" s="180">
        <f t="shared" ca="1" si="6"/>
        <v>77.12</v>
      </c>
      <c r="K13" s="180">
        <f t="shared" ca="1" si="7"/>
        <v>1.93</v>
      </c>
      <c r="L13" s="180">
        <f t="shared" ca="1" si="8"/>
        <v>0</v>
      </c>
      <c r="M13" s="181">
        <f t="shared" ca="1" si="9"/>
        <v>339.33</v>
      </c>
      <c r="N13" s="179">
        <f t="shared" ca="1" si="10"/>
        <v>260.27846591813278</v>
      </c>
      <c r="O13" s="180">
        <f t="shared" ca="1" si="11"/>
        <v>77.119545457224532</v>
      </c>
      <c r="P13" s="180">
        <f t="shared" ca="1" si="12"/>
        <v>1.9299886246426781</v>
      </c>
      <c r="Q13" s="180">
        <f t="shared" ca="1" si="13"/>
        <v>0</v>
      </c>
      <c r="R13" s="181">
        <f t="shared" ca="1" si="14"/>
        <v>339.32800000000003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339.32799999999997</v>
      </c>
      <c r="I14" s="183">
        <f t="shared" ca="1" si="5"/>
        <v>260.27999999999997</v>
      </c>
      <c r="J14" s="180">
        <f t="shared" ca="1" si="6"/>
        <v>77.12</v>
      </c>
      <c r="K14" s="180">
        <f t="shared" ca="1" si="7"/>
        <v>1.93</v>
      </c>
      <c r="L14" s="180">
        <f t="shared" ca="1" si="8"/>
        <v>0</v>
      </c>
      <c r="M14" s="181">
        <f t="shared" ca="1" si="9"/>
        <v>339.33</v>
      </c>
      <c r="N14" s="179">
        <f t="shared" ca="1" si="10"/>
        <v>260.27846591813278</v>
      </c>
      <c r="O14" s="180">
        <f t="shared" ca="1" si="11"/>
        <v>77.119545457224532</v>
      </c>
      <c r="P14" s="180">
        <f t="shared" ca="1" si="12"/>
        <v>1.9299886246426781</v>
      </c>
      <c r="Q14" s="180">
        <f t="shared" ca="1" si="13"/>
        <v>0</v>
      </c>
      <c r="R14" s="181">
        <f t="shared" ca="1" si="14"/>
        <v>339.32800000000003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357</v>
      </c>
      <c r="H15" s="182">
        <f t="shared" ca="1" si="2"/>
        <v>344.14800000000002</v>
      </c>
      <c r="I15" s="183">
        <f t="shared" ca="1" si="5"/>
        <v>265.10000000000002</v>
      </c>
      <c r="J15" s="180">
        <f t="shared" ca="1" si="6"/>
        <v>77.12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344.15000000000003</v>
      </c>
      <c r="N15" s="179">
        <f t="shared" ca="1" si="10"/>
        <v>265.09845939270667</v>
      </c>
      <c r="O15" s="180">
        <f t="shared" ca="1" si="11"/>
        <v>77.119551823332856</v>
      </c>
      <c r="P15" s="180">
        <f t="shared" ca="1" si="12"/>
        <v>1.9299887839604821</v>
      </c>
      <c r="Q15" s="180">
        <f t="shared" ca="1" si="13"/>
        <v>0</v>
      </c>
      <c r="R15" s="181">
        <f t="shared" ca="1" si="14"/>
        <v>344.14800000000002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357</v>
      </c>
      <c r="H16" s="182">
        <f t="shared" ca="1" si="2"/>
        <v>344.14800000000002</v>
      </c>
      <c r="I16" s="183">
        <f t="shared" ca="1" si="5"/>
        <v>265.10000000000002</v>
      </c>
      <c r="J16" s="180">
        <f t="shared" ca="1" si="6"/>
        <v>77.12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344.15000000000003</v>
      </c>
      <c r="N16" s="179">
        <f t="shared" ca="1" si="10"/>
        <v>265.09845939270667</v>
      </c>
      <c r="O16" s="180">
        <f t="shared" ca="1" si="11"/>
        <v>77.119551823332856</v>
      </c>
      <c r="P16" s="180">
        <f t="shared" ca="1" si="12"/>
        <v>1.9299887839604821</v>
      </c>
      <c r="Q16" s="180">
        <f t="shared" ca="1" si="13"/>
        <v>0</v>
      </c>
      <c r="R16" s="181">
        <f t="shared" ca="1" si="14"/>
        <v>344.14800000000002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357</v>
      </c>
      <c r="H17" s="182">
        <f t="shared" ca="1" si="2"/>
        <v>344.14800000000002</v>
      </c>
      <c r="I17" s="183">
        <f t="shared" ca="1" si="5"/>
        <v>265.10000000000002</v>
      </c>
      <c r="J17" s="180">
        <f t="shared" ca="1" si="6"/>
        <v>77.12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344.15000000000003</v>
      </c>
      <c r="N17" s="179">
        <f t="shared" ca="1" si="10"/>
        <v>265.09845939270667</v>
      </c>
      <c r="O17" s="180">
        <f t="shared" ca="1" si="11"/>
        <v>77.119551823332856</v>
      </c>
      <c r="P17" s="180">
        <f t="shared" ca="1" si="12"/>
        <v>1.9299887839604821</v>
      </c>
      <c r="Q17" s="180">
        <f t="shared" ca="1" si="13"/>
        <v>0</v>
      </c>
      <c r="R17" s="181">
        <f t="shared" ca="1" si="14"/>
        <v>344.14800000000002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357</v>
      </c>
      <c r="H18" s="182">
        <f t="shared" ca="1" si="2"/>
        <v>344.14800000000002</v>
      </c>
      <c r="I18" s="183">
        <f t="shared" ca="1" si="5"/>
        <v>265.10000000000002</v>
      </c>
      <c r="J18" s="180">
        <f t="shared" ca="1" si="6"/>
        <v>77.12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344.15000000000003</v>
      </c>
      <c r="N18" s="179">
        <f t="shared" ca="1" si="10"/>
        <v>265.09845939270667</v>
      </c>
      <c r="O18" s="180">
        <f t="shared" ca="1" si="11"/>
        <v>77.119551823332856</v>
      </c>
      <c r="P18" s="180">
        <f t="shared" ca="1" si="12"/>
        <v>1.9299887839604821</v>
      </c>
      <c r="Q18" s="180">
        <f t="shared" ca="1" si="13"/>
        <v>0</v>
      </c>
      <c r="R18" s="181">
        <f t="shared" ca="1" si="14"/>
        <v>344.14800000000002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357</v>
      </c>
      <c r="H19" s="182">
        <f t="shared" ca="1" si="2"/>
        <v>344.14800000000002</v>
      </c>
      <c r="I19" s="183">
        <f t="shared" ca="1" si="5"/>
        <v>265.10000000000002</v>
      </c>
      <c r="J19" s="180">
        <f t="shared" ca="1" si="6"/>
        <v>77.12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344.15000000000003</v>
      </c>
      <c r="N19" s="179">
        <f t="shared" ca="1" si="10"/>
        <v>265.09845939270667</v>
      </c>
      <c r="O19" s="180">
        <f t="shared" ca="1" si="11"/>
        <v>77.119551823332856</v>
      </c>
      <c r="P19" s="180">
        <f t="shared" ca="1" si="12"/>
        <v>1.9299887839604821</v>
      </c>
      <c r="Q19" s="180">
        <f t="shared" ca="1" si="13"/>
        <v>0</v>
      </c>
      <c r="R19" s="181">
        <f t="shared" ca="1" si="14"/>
        <v>344.14800000000002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357</v>
      </c>
      <c r="H20" s="182">
        <f t="shared" ca="1" si="2"/>
        <v>344.14800000000002</v>
      </c>
      <c r="I20" s="183">
        <f t="shared" ca="1" si="5"/>
        <v>265.10000000000002</v>
      </c>
      <c r="J20" s="180">
        <f t="shared" ca="1" si="6"/>
        <v>77.12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344.15000000000003</v>
      </c>
      <c r="N20" s="179">
        <f t="shared" ca="1" si="10"/>
        <v>265.09845939270667</v>
      </c>
      <c r="O20" s="180">
        <f t="shared" ca="1" si="11"/>
        <v>77.119551823332856</v>
      </c>
      <c r="P20" s="180">
        <f t="shared" ca="1" si="12"/>
        <v>1.9299887839604821</v>
      </c>
      <c r="Q20" s="180">
        <f t="shared" ca="1" si="13"/>
        <v>0</v>
      </c>
      <c r="R20" s="181">
        <f t="shared" ca="1" si="14"/>
        <v>344.14800000000002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357</v>
      </c>
      <c r="H21" s="182">
        <f t="shared" ca="1" si="2"/>
        <v>344.14800000000002</v>
      </c>
      <c r="I21" s="183">
        <f t="shared" ca="1" si="5"/>
        <v>265.10000000000002</v>
      </c>
      <c r="J21" s="180">
        <f t="shared" ca="1" si="6"/>
        <v>77.12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344.15000000000003</v>
      </c>
      <c r="N21" s="179">
        <f t="shared" ca="1" si="10"/>
        <v>265.09845939270667</v>
      </c>
      <c r="O21" s="180">
        <f t="shared" ca="1" si="11"/>
        <v>77.119551823332856</v>
      </c>
      <c r="P21" s="180">
        <f t="shared" ca="1" si="12"/>
        <v>1.9299887839604821</v>
      </c>
      <c r="Q21" s="180">
        <f t="shared" ca="1" si="13"/>
        <v>0</v>
      </c>
      <c r="R21" s="181">
        <f t="shared" ca="1" si="14"/>
        <v>344.14800000000002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357</v>
      </c>
      <c r="H22" s="182">
        <f t="shared" ca="1" si="2"/>
        <v>344.14800000000002</v>
      </c>
      <c r="I22" s="183">
        <f t="shared" ca="1" si="5"/>
        <v>265.10000000000002</v>
      </c>
      <c r="J22" s="180">
        <f t="shared" ca="1" si="6"/>
        <v>77.12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344.15000000000003</v>
      </c>
      <c r="N22" s="179">
        <f t="shared" ca="1" si="10"/>
        <v>265.09845939270667</v>
      </c>
      <c r="O22" s="180">
        <f t="shared" ca="1" si="11"/>
        <v>77.119551823332856</v>
      </c>
      <c r="P22" s="180">
        <f t="shared" ca="1" si="12"/>
        <v>1.9299887839604821</v>
      </c>
      <c r="Q22" s="180">
        <f t="shared" ca="1" si="13"/>
        <v>0</v>
      </c>
      <c r="R22" s="181">
        <f t="shared" ca="1" si="14"/>
        <v>344.14800000000002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357</v>
      </c>
      <c r="H23" s="182">
        <f t="shared" ca="1" si="2"/>
        <v>344.14800000000002</v>
      </c>
      <c r="I23" s="183">
        <f t="shared" ca="1" si="5"/>
        <v>265.10000000000002</v>
      </c>
      <c r="J23" s="180">
        <f t="shared" ca="1" si="6"/>
        <v>77.12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344.15000000000003</v>
      </c>
      <c r="N23" s="179">
        <f t="shared" ca="1" si="10"/>
        <v>265.09845939270667</v>
      </c>
      <c r="O23" s="180">
        <f t="shared" ca="1" si="11"/>
        <v>77.119551823332856</v>
      </c>
      <c r="P23" s="180">
        <f t="shared" ca="1" si="12"/>
        <v>1.9299887839604821</v>
      </c>
      <c r="Q23" s="180">
        <f t="shared" ca="1" si="13"/>
        <v>0</v>
      </c>
      <c r="R23" s="181">
        <f t="shared" ca="1" si="14"/>
        <v>344.14800000000002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357</v>
      </c>
      <c r="H24" s="182">
        <f t="shared" ca="1" si="2"/>
        <v>344.14800000000002</v>
      </c>
      <c r="I24" s="183">
        <f t="shared" ca="1" si="5"/>
        <v>265.10000000000002</v>
      </c>
      <c r="J24" s="180">
        <f t="shared" ca="1" si="6"/>
        <v>77.12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344.15000000000003</v>
      </c>
      <c r="N24" s="179">
        <f t="shared" ca="1" si="10"/>
        <v>265.09845939270667</v>
      </c>
      <c r="O24" s="180">
        <f t="shared" ca="1" si="11"/>
        <v>77.119551823332856</v>
      </c>
      <c r="P24" s="180">
        <f t="shared" ca="1" si="12"/>
        <v>1.9299887839604821</v>
      </c>
      <c r="Q24" s="180">
        <f t="shared" ca="1" si="13"/>
        <v>0</v>
      </c>
      <c r="R24" s="181">
        <f t="shared" ca="1" si="14"/>
        <v>344.14800000000002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357</v>
      </c>
      <c r="H25" s="182">
        <f t="shared" ca="1" si="2"/>
        <v>344.14800000000002</v>
      </c>
      <c r="I25" s="183">
        <f t="shared" ca="1" si="5"/>
        <v>265.10000000000002</v>
      </c>
      <c r="J25" s="180">
        <f t="shared" ca="1" si="6"/>
        <v>77.12</v>
      </c>
      <c r="K25" s="180">
        <f t="shared" ca="1" si="7"/>
        <v>1.93</v>
      </c>
      <c r="L25" s="180">
        <f t="shared" ca="1" si="8"/>
        <v>0</v>
      </c>
      <c r="M25" s="181">
        <f t="shared" ca="1" si="9"/>
        <v>344.15000000000003</v>
      </c>
      <c r="N25" s="179">
        <f t="shared" ca="1" si="10"/>
        <v>265.09845939270667</v>
      </c>
      <c r="O25" s="180">
        <f t="shared" ca="1" si="11"/>
        <v>77.119551823332856</v>
      </c>
      <c r="P25" s="180">
        <f t="shared" ca="1" si="12"/>
        <v>1.9299887839604821</v>
      </c>
      <c r="Q25" s="180">
        <f t="shared" ca="1" si="13"/>
        <v>0</v>
      </c>
      <c r="R25" s="181">
        <f t="shared" ca="1" si="14"/>
        <v>344.14800000000002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360</v>
      </c>
      <c r="H26" s="182">
        <f t="shared" ca="1" si="2"/>
        <v>347.04</v>
      </c>
      <c r="I26" s="183">
        <f t="shared" ca="1" si="5"/>
        <v>267.99</v>
      </c>
      <c r="J26" s="180">
        <f t="shared" ca="1" si="6"/>
        <v>77.12</v>
      </c>
      <c r="K26" s="180">
        <f t="shared" ca="1" si="7"/>
        <v>1.93</v>
      </c>
      <c r="L26" s="180">
        <f t="shared" ca="1" si="8"/>
        <v>0</v>
      </c>
      <c r="M26" s="181">
        <f t="shared" ca="1" si="9"/>
        <v>347.04</v>
      </c>
      <c r="N26" s="179">
        <f t="shared" ca="1" si="10"/>
        <v>267.99</v>
      </c>
      <c r="O26" s="180">
        <f t="shared" ca="1" si="11"/>
        <v>77.12</v>
      </c>
      <c r="P26" s="180">
        <f t="shared" ca="1" si="12"/>
        <v>1.93</v>
      </c>
      <c r="Q26" s="180">
        <f t="shared" ca="1" si="13"/>
        <v>0</v>
      </c>
      <c r="R26" s="181">
        <f t="shared" ca="1" si="14"/>
        <v>347.04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429.33279099999999</v>
      </c>
      <c r="H27" s="182">
        <f t="shared" ca="1" si="2"/>
        <v>413.87681099999998</v>
      </c>
      <c r="I27" s="183">
        <f t="shared" ca="1" si="5"/>
        <v>335.68</v>
      </c>
      <c r="J27" s="180">
        <f t="shared" ca="1" si="6"/>
        <v>76.290000000000006</v>
      </c>
      <c r="K27" s="180">
        <f t="shared" ca="1" si="7"/>
        <v>1.91</v>
      </c>
      <c r="L27" s="180">
        <f t="shared" ca="1" si="8"/>
        <v>0</v>
      </c>
      <c r="M27" s="181">
        <f t="shared" ca="1" si="9"/>
        <v>413.88000000000005</v>
      </c>
      <c r="N27" s="179">
        <f t="shared" ca="1" si="10"/>
        <v>335.67741354131624</v>
      </c>
      <c r="O27" s="180">
        <f t="shared" ca="1" si="11"/>
        <v>76.289412175485637</v>
      </c>
      <c r="P27" s="180">
        <f t="shared" ca="1" si="12"/>
        <v>1.909985283198028</v>
      </c>
      <c r="Q27" s="180">
        <f t="shared" ca="1" si="13"/>
        <v>0</v>
      </c>
      <c r="R27" s="181">
        <f t="shared" ca="1" si="14"/>
        <v>413.87681099999986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520</v>
      </c>
      <c r="H28" s="182">
        <f t="shared" ca="1" si="2"/>
        <v>501.28</v>
      </c>
      <c r="I28" s="183">
        <f t="shared" ca="1" si="5"/>
        <v>422.23</v>
      </c>
      <c r="J28" s="180">
        <f t="shared" ca="1" si="6"/>
        <v>77.12</v>
      </c>
      <c r="K28" s="180">
        <f t="shared" ca="1" si="7"/>
        <v>1.93</v>
      </c>
      <c r="L28" s="180">
        <f t="shared" ca="1" si="8"/>
        <v>0</v>
      </c>
      <c r="M28" s="181">
        <f t="shared" ca="1" si="9"/>
        <v>501.28000000000003</v>
      </c>
      <c r="N28" s="179">
        <f t="shared" ca="1" si="10"/>
        <v>422.22999999999996</v>
      </c>
      <c r="O28" s="180">
        <f t="shared" ca="1" si="11"/>
        <v>77.11999999999999</v>
      </c>
      <c r="P28" s="180">
        <f t="shared" ca="1" si="12"/>
        <v>1.9299999999999997</v>
      </c>
      <c r="Q28" s="180">
        <f t="shared" ca="1" si="13"/>
        <v>0</v>
      </c>
      <c r="R28" s="181">
        <f t="shared" ca="1" si="14"/>
        <v>501.28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591.61500000000001</v>
      </c>
      <c r="H29" s="182">
        <f t="shared" ca="1" si="2"/>
        <v>570.31686000000002</v>
      </c>
      <c r="I29" s="183">
        <f t="shared" ca="1" si="5"/>
        <v>491.27</v>
      </c>
      <c r="J29" s="180">
        <f t="shared" ca="1" si="6"/>
        <v>77.12</v>
      </c>
      <c r="K29" s="180">
        <f t="shared" ca="1" si="7"/>
        <v>1.93</v>
      </c>
      <c r="L29" s="180">
        <f t="shared" ca="1" si="8"/>
        <v>0</v>
      </c>
      <c r="M29" s="181">
        <f t="shared" ca="1" si="9"/>
        <v>570.31999999999994</v>
      </c>
      <c r="N29" s="179">
        <f t="shared" ca="1" si="10"/>
        <v>491.26729522408476</v>
      </c>
      <c r="O29" s="180">
        <f t="shared" ca="1" si="11"/>
        <v>77.119575401879658</v>
      </c>
      <c r="P29" s="180">
        <f t="shared" ca="1" si="12"/>
        <v>1.9299893740356293</v>
      </c>
      <c r="Q29" s="180">
        <f t="shared" ca="1" si="13"/>
        <v>0</v>
      </c>
      <c r="R29" s="181">
        <f t="shared" ca="1" si="14"/>
        <v>570.31686000000002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591.61500000000001</v>
      </c>
      <c r="H30" s="182">
        <f t="shared" ca="1" si="2"/>
        <v>570.31686000000002</v>
      </c>
      <c r="I30" s="183">
        <f t="shared" ca="1" si="5"/>
        <v>491.27</v>
      </c>
      <c r="J30" s="180">
        <f t="shared" ca="1" si="6"/>
        <v>77.12</v>
      </c>
      <c r="K30" s="180">
        <f t="shared" ca="1" si="7"/>
        <v>1.93</v>
      </c>
      <c r="L30" s="180">
        <f t="shared" ca="1" si="8"/>
        <v>0</v>
      </c>
      <c r="M30" s="181">
        <f t="shared" ca="1" si="9"/>
        <v>570.31999999999994</v>
      </c>
      <c r="N30" s="179">
        <f t="shared" ca="1" si="10"/>
        <v>491.26729522408476</v>
      </c>
      <c r="O30" s="180">
        <f t="shared" ca="1" si="11"/>
        <v>77.119575401879658</v>
      </c>
      <c r="P30" s="180">
        <f t="shared" ca="1" si="12"/>
        <v>1.9299893740356293</v>
      </c>
      <c r="Q30" s="180">
        <f t="shared" ca="1" si="13"/>
        <v>0</v>
      </c>
      <c r="R30" s="181">
        <f t="shared" ca="1" si="14"/>
        <v>570.31686000000002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591.61500000000001</v>
      </c>
      <c r="H31" s="182">
        <f t="shared" ca="1" si="2"/>
        <v>570.31686000000002</v>
      </c>
      <c r="I31" s="183">
        <f t="shared" ca="1" si="5"/>
        <v>491.27</v>
      </c>
      <c r="J31" s="180">
        <f t="shared" ca="1" si="6"/>
        <v>77.12</v>
      </c>
      <c r="K31" s="180">
        <f t="shared" ca="1" si="7"/>
        <v>1.93</v>
      </c>
      <c r="L31" s="180">
        <f t="shared" ca="1" si="8"/>
        <v>0</v>
      </c>
      <c r="M31" s="181">
        <f t="shared" ca="1" si="9"/>
        <v>570.31999999999994</v>
      </c>
      <c r="N31" s="179">
        <f t="shared" ca="1" si="10"/>
        <v>491.26729522408476</v>
      </c>
      <c r="O31" s="180">
        <f t="shared" ca="1" si="11"/>
        <v>77.119575401879658</v>
      </c>
      <c r="P31" s="180">
        <f t="shared" ca="1" si="12"/>
        <v>1.9299893740356293</v>
      </c>
      <c r="Q31" s="180">
        <f t="shared" ca="1" si="13"/>
        <v>0</v>
      </c>
      <c r="R31" s="181">
        <f t="shared" ca="1" si="14"/>
        <v>570.31686000000002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663.18825500000003</v>
      </c>
      <c r="H32" s="182">
        <f t="shared" ca="1" si="2"/>
        <v>639.31347800000003</v>
      </c>
      <c r="I32" s="183">
        <f t="shared" ca="1" si="5"/>
        <v>476.92</v>
      </c>
      <c r="J32" s="180">
        <f t="shared" ca="1" si="6"/>
        <v>153.62</v>
      </c>
      <c r="K32" s="180">
        <f t="shared" ca="1" si="7"/>
        <v>8.75</v>
      </c>
      <c r="L32" s="180">
        <f t="shared" ca="1" si="8"/>
        <v>0</v>
      </c>
      <c r="M32" s="181">
        <f t="shared" ca="1" si="9"/>
        <v>639.29</v>
      </c>
      <c r="N32" s="179">
        <f t="shared" ca="1" si="10"/>
        <v>476.93751494276472</v>
      </c>
      <c r="O32" s="180">
        <f t="shared" ca="1" si="11"/>
        <v>153.62564171246228</v>
      </c>
      <c r="P32" s="180">
        <f t="shared" ca="1" si="12"/>
        <v>8.7503213447731092</v>
      </c>
      <c r="Q32" s="180">
        <f t="shared" ca="1" si="13"/>
        <v>0</v>
      </c>
      <c r="R32" s="181">
        <f t="shared" ca="1" si="14"/>
        <v>639.31347800000003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658.24727800000005</v>
      </c>
      <c r="I33" s="183">
        <f t="shared" ca="1" si="5"/>
        <v>491.05</v>
      </c>
      <c r="J33" s="180">
        <f t="shared" ca="1" si="6"/>
        <v>158.16999999999999</v>
      </c>
      <c r="K33" s="180">
        <f t="shared" ca="1" si="7"/>
        <v>9.01</v>
      </c>
      <c r="L33" s="180">
        <f t="shared" ca="1" si="8"/>
        <v>0</v>
      </c>
      <c r="M33" s="181">
        <f t="shared" ca="1" si="9"/>
        <v>658.23</v>
      </c>
      <c r="N33" s="179">
        <f t="shared" ca="1" si="10"/>
        <v>491.06288966151652</v>
      </c>
      <c r="O33" s="180">
        <f t="shared" ca="1" si="11"/>
        <v>158.17415183334091</v>
      </c>
      <c r="P33" s="180">
        <f t="shared" ca="1" si="12"/>
        <v>9.0102365051425792</v>
      </c>
      <c r="Q33" s="180">
        <f t="shared" ca="1" si="13"/>
        <v>0</v>
      </c>
      <c r="R33" s="181">
        <f t="shared" ca="1" si="14"/>
        <v>658.24727799999994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658.24727800000005</v>
      </c>
      <c r="I34" s="183">
        <f t="shared" ca="1" si="5"/>
        <v>491.05</v>
      </c>
      <c r="J34" s="180">
        <f t="shared" ca="1" si="6"/>
        <v>158.16999999999999</v>
      </c>
      <c r="K34" s="180">
        <f t="shared" ca="1" si="7"/>
        <v>9.01</v>
      </c>
      <c r="L34" s="180">
        <f t="shared" ca="1" si="8"/>
        <v>0</v>
      </c>
      <c r="M34" s="181">
        <f t="shared" ca="1" si="9"/>
        <v>658.23</v>
      </c>
      <c r="N34" s="179">
        <f t="shared" ca="1" si="10"/>
        <v>491.06288966151652</v>
      </c>
      <c r="O34" s="180">
        <f t="shared" ca="1" si="11"/>
        <v>158.17415183334091</v>
      </c>
      <c r="P34" s="180">
        <f t="shared" ca="1" si="12"/>
        <v>9.0102365051425792</v>
      </c>
      <c r="Q34" s="180">
        <f t="shared" ca="1" si="13"/>
        <v>0</v>
      </c>
      <c r="R34" s="181">
        <f t="shared" ca="1" si="14"/>
        <v>658.24727799999994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658.24727800000005</v>
      </c>
      <c r="I35" s="183">
        <f t="shared" ca="1" si="5"/>
        <v>491.05</v>
      </c>
      <c r="J35" s="180">
        <f t="shared" ca="1" si="6"/>
        <v>158.16999999999999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658.23</v>
      </c>
      <c r="N35" s="179">
        <f t="shared" ca="1" si="10"/>
        <v>491.06288966151652</v>
      </c>
      <c r="O35" s="180">
        <f t="shared" ca="1" si="11"/>
        <v>158.17415183334091</v>
      </c>
      <c r="P35" s="180">
        <f t="shared" ca="1" si="12"/>
        <v>9.0102365051425792</v>
      </c>
      <c r="Q35" s="180">
        <f t="shared" ca="1" si="13"/>
        <v>0</v>
      </c>
      <c r="R35" s="181">
        <f t="shared" ca="1" si="14"/>
        <v>658.24727799999994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658.24727800000005</v>
      </c>
      <c r="I36" s="183">
        <f t="shared" ca="1" si="5"/>
        <v>491.05</v>
      </c>
      <c r="J36" s="180">
        <f t="shared" ca="1" si="6"/>
        <v>158.16999999999999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658.23</v>
      </c>
      <c r="N36" s="179">
        <f t="shared" ca="1" si="10"/>
        <v>491.06288966151652</v>
      </c>
      <c r="O36" s="180">
        <f t="shared" ca="1" si="11"/>
        <v>158.17415183334091</v>
      </c>
      <c r="P36" s="180">
        <f t="shared" ca="1" si="12"/>
        <v>9.0102365051425792</v>
      </c>
      <c r="Q36" s="180">
        <f t="shared" ca="1" si="13"/>
        <v>0</v>
      </c>
      <c r="R36" s="181">
        <f t="shared" ca="1" si="14"/>
        <v>658.24727799999994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658.24727800000005</v>
      </c>
      <c r="I37" s="183">
        <f t="shared" ca="1" si="5"/>
        <v>491.05</v>
      </c>
      <c r="J37" s="180">
        <f t="shared" ca="1" si="6"/>
        <v>158.16999999999999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658.23</v>
      </c>
      <c r="N37" s="179">
        <f t="shared" ca="1" si="10"/>
        <v>491.06288966151652</v>
      </c>
      <c r="O37" s="180">
        <f t="shared" ca="1" si="11"/>
        <v>158.17415183334091</v>
      </c>
      <c r="P37" s="180">
        <f t="shared" ca="1" si="12"/>
        <v>9.0102365051425792</v>
      </c>
      <c r="Q37" s="180">
        <f t="shared" ca="1" si="13"/>
        <v>0</v>
      </c>
      <c r="R37" s="181">
        <f t="shared" ca="1" si="14"/>
        <v>658.24727799999994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658.24727800000005</v>
      </c>
      <c r="I38" s="183">
        <f t="shared" ca="1" si="5"/>
        <v>491.05</v>
      </c>
      <c r="J38" s="180">
        <f t="shared" ca="1" si="6"/>
        <v>158.16999999999999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658.23</v>
      </c>
      <c r="N38" s="179">
        <f t="shared" ca="1" si="10"/>
        <v>491.06288966151652</v>
      </c>
      <c r="O38" s="180">
        <f t="shared" ca="1" si="11"/>
        <v>158.17415183334091</v>
      </c>
      <c r="P38" s="180">
        <f t="shared" ca="1" si="12"/>
        <v>9.0102365051425792</v>
      </c>
      <c r="Q38" s="180">
        <f t="shared" ca="1" si="13"/>
        <v>0</v>
      </c>
      <c r="R38" s="181">
        <f t="shared" ca="1" si="14"/>
        <v>658.24727799999994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658.24727800000005</v>
      </c>
      <c r="I39" s="183">
        <f t="shared" ca="1" si="5"/>
        <v>491.05</v>
      </c>
      <c r="J39" s="180">
        <f t="shared" ca="1" si="6"/>
        <v>158.16999999999999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658.23</v>
      </c>
      <c r="N39" s="179">
        <f t="shared" ca="1" si="10"/>
        <v>491.06288966151652</v>
      </c>
      <c r="O39" s="180">
        <f t="shared" ca="1" si="11"/>
        <v>158.17415183334091</v>
      </c>
      <c r="P39" s="180">
        <f t="shared" ca="1" si="12"/>
        <v>9.0102365051425792</v>
      </c>
      <c r="Q39" s="180">
        <f t="shared" ca="1" si="13"/>
        <v>0</v>
      </c>
      <c r="R39" s="181">
        <f t="shared" ca="1" si="14"/>
        <v>658.24727799999994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658.24727800000005</v>
      </c>
      <c r="I40" s="183">
        <f t="shared" ca="1" si="5"/>
        <v>491.05</v>
      </c>
      <c r="J40" s="180">
        <f t="shared" ca="1" si="6"/>
        <v>158.16999999999999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658.23</v>
      </c>
      <c r="N40" s="179">
        <f t="shared" ca="1" si="10"/>
        <v>491.06288966151652</v>
      </c>
      <c r="O40" s="180">
        <f t="shared" ca="1" si="11"/>
        <v>158.17415183334091</v>
      </c>
      <c r="P40" s="180">
        <f t="shared" ca="1" si="12"/>
        <v>9.0102365051425792</v>
      </c>
      <c r="Q40" s="180">
        <f t="shared" ca="1" si="13"/>
        <v>0</v>
      </c>
      <c r="R40" s="181">
        <f t="shared" ca="1" si="14"/>
        <v>658.24727799999994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658.24727800000005</v>
      </c>
      <c r="I41" s="183">
        <f t="shared" ca="1" si="5"/>
        <v>491.05</v>
      </c>
      <c r="J41" s="180">
        <f t="shared" ca="1" si="6"/>
        <v>158.16999999999999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658.23</v>
      </c>
      <c r="N41" s="179">
        <f t="shared" ca="1" si="10"/>
        <v>491.06288966151652</v>
      </c>
      <c r="O41" s="180">
        <f t="shared" ca="1" si="11"/>
        <v>158.17415183334091</v>
      </c>
      <c r="P41" s="180">
        <f t="shared" ca="1" si="12"/>
        <v>9.0102365051425792</v>
      </c>
      <c r="Q41" s="180">
        <f t="shared" ca="1" si="13"/>
        <v>0</v>
      </c>
      <c r="R41" s="181">
        <f t="shared" ca="1" si="14"/>
        <v>658.24727799999994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658.24727800000005</v>
      </c>
      <c r="I42" s="183">
        <f t="shared" ca="1" si="5"/>
        <v>491.05</v>
      </c>
      <c r="J42" s="180">
        <f t="shared" ca="1" si="6"/>
        <v>158.16999999999999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658.23</v>
      </c>
      <c r="N42" s="179">
        <f t="shared" ca="1" si="10"/>
        <v>491.06288966151652</v>
      </c>
      <c r="O42" s="180">
        <f t="shared" ca="1" si="11"/>
        <v>158.17415183334091</v>
      </c>
      <c r="P42" s="180">
        <f t="shared" ca="1" si="12"/>
        <v>9.0102365051425792</v>
      </c>
      <c r="Q42" s="180">
        <f t="shared" ca="1" si="13"/>
        <v>0</v>
      </c>
      <c r="R42" s="181">
        <f t="shared" ca="1" si="14"/>
        <v>658.24727799999994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658.24727800000005</v>
      </c>
      <c r="I43" s="183">
        <f t="shared" ca="1" si="5"/>
        <v>491.05</v>
      </c>
      <c r="J43" s="180">
        <f t="shared" ca="1" si="6"/>
        <v>158.16999999999999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658.23</v>
      </c>
      <c r="N43" s="179">
        <f t="shared" ca="1" si="10"/>
        <v>491.06288966151652</v>
      </c>
      <c r="O43" s="180">
        <f t="shared" ca="1" si="11"/>
        <v>158.17415183334091</v>
      </c>
      <c r="P43" s="180">
        <f t="shared" ca="1" si="12"/>
        <v>9.0102365051425792</v>
      </c>
      <c r="Q43" s="180">
        <f t="shared" ca="1" si="13"/>
        <v>0</v>
      </c>
      <c r="R43" s="181">
        <f t="shared" ca="1" si="14"/>
        <v>658.24727799999994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658.24727800000005</v>
      </c>
      <c r="I44" s="183">
        <f t="shared" ca="1" si="5"/>
        <v>491.05</v>
      </c>
      <c r="J44" s="180">
        <f t="shared" ca="1" si="6"/>
        <v>158.16999999999999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658.23</v>
      </c>
      <c r="N44" s="179">
        <f t="shared" ca="1" si="10"/>
        <v>491.06288966151652</v>
      </c>
      <c r="O44" s="180">
        <f t="shared" ca="1" si="11"/>
        <v>158.17415183334091</v>
      </c>
      <c r="P44" s="180">
        <f t="shared" ca="1" si="12"/>
        <v>9.0102365051425792</v>
      </c>
      <c r="Q44" s="180">
        <f t="shared" ca="1" si="13"/>
        <v>0</v>
      </c>
      <c r="R44" s="181">
        <f t="shared" ca="1" si="14"/>
        <v>658.24727799999994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658.24727800000005</v>
      </c>
      <c r="I45" s="183">
        <f t="shared" ca="1" si="5"/>
        <v>491.05</v>
      </c>
      <c r="J45" s="180">
        <f t="shared" ca="1" si="6"/>
        <v>158.16999999999999</v>
      </c>
      <c r="K45" s="180">
        <f t="shared" ca="1" si="7"/>
        <v>9.01</v>
      </c>
      <c r="L45" s="180">
        <f t="shared" ca="1" si="8"/>
        <v>0</v>
      </c>
      <c r="M45" s="181">
        <f t="shared" ca="1" si="9"/>
        <v>658.23</v>
      </c>
      <c r="N45" s="179">
        <f t="shared" ca="1" si="10"/>
        <v>491.06288966151652</v>
      </c>
      <c r="O45" s="180">
        <f t="shared" ca="1" si="11"/>
        <v>158.17415183334091</v>
      </c>
      <c r="P45" s="180">
        <f t="shared" ca="1" si="12"/>
        <v>9.0102365051425792</v>
      </c>
      <c r="Q45" s="180">
        <f t="shared" ca="1" si="13"/>
        <v>0</v>
      </c>
      <c r="R45" s="181">
        <f t="shared" ca="1" si="14"/>
        <v>658.24727799999994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658.24727800000005</v>
      </c>
      <c r="I46" s="183">
        <f t="shared" ca="1" si="5"/>
        <v>491.05</v>
      </c>
      <c r="J46" s="180">
        <f t="shared" ca="1" si="6"/>
        <v>158.16999999999999</v>
      </c>
      <c r="K46" s="180">
        <f t="shared" ca="1" si="7"/>
        <v>9.01</v>
      </c>
      <c r="L46" s="180">
        <f t="shared" ca="1" si="8"/>
        <v>0</v>
      </c>
      <c r="M46" s="181">
        <f t="shared" ca="1" si="9"/>
        <v>658.23</v>
      </c>
      <c r="N46" s="179">
        <f t="shared" ca="1" si="10"/>
        <v>491.06288966151652</v>
      </c>
      <c r="O46" s="180">
        <f t="shared" ca="1" si="11"/>
        <v>158.17415183334091</v>
      </c>
      <c r="P46" s="180">
        <f t="shared" ca="1" si="12"/>
        <v>9.0102365051425792</v>
      </c>
      <c r="Q46" s="180">
        <f t="shared" ca="1" si="13"/>
        <v>0</v>
      </c>
      <c r="R46" s="181">
        <f t="shared" ca="1" si="14"/>
        <v>658.24727799999994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658.24727800000005</v>
      </c>
      <c r="I47" s="183">
        <f t="shared" ca="1" si="5"/>
        <v>491.05</v>
      </c>
      <c r="J47" s="180">
        <f t="shared" ca="1" si="6"/>
        <v>158.16999999999999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658.23</v>
      </c>
      <c r="N47" s="179">
        <f t="shared" ca="1" si="10"/>
        <v>491.06288966151652</v>
      </c>
      <c r="O47" s="180">
        <f t="shared" ca="1" si="11"/>
        <v>158.17415183334091</v>
      </c>
      <c r="P47" s="180">
        <f t="shared" ca="1" si="12"/>
        <v>9.0102365051425792</v>
      </c>
      <c r="Q47" s="180">
        <f t="shared" ca="1" si="13"/>
        <v>0</v>
      </c>
      <c r="R47" s="181">
        <f t="shared" ca="1" si="14"/>
        <v>658.24727799999994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658.24727800000005</v>
      </c>
      <c r="I48" s="183">
        <f t="shared" ca="1" si="5"/>
        <v>491.05</v>
      </c>
      <c r="J48" s="180">
        <f t="shared" ca="1" si="6"/>
        <v>158.16999999999999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658.23</v>
      </c>
      <c r="N48" s="179">
        <f t="shared" ca="1" si="10"/>
        <v>491.06288966151652</v>
      </c>
      <c r="O48" s="180">
        <f t="shared" ca="1" si="11"/>
        <v>158.17415183334091</v>
      </c>
      <c r="P48" s="180">
        <f t="shared" ca="1" si="12"/>
        <v>9.0102365051425792</v>
      </c>
      <c r="Q48" s="180">
        <f t="shared" ca="1" si="13"/>
        <v>0</v>
      </c>
      <c r="R48" s="181">
        <f t="shared" ca="1" si="14"/>
        <v>658.24727799999994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658.24727800000005</v>
      </c>
      <c r="I49" s="183">
        <f t="shared" ca="1" si="5"/>
        <v>491.05</v>
      </c>
      <c r="J49" s="180">
        <f t="shared" ca="1" si="6"/>
        <v>158.16999999999999</v>
      </c>
      <c r="K49" s="180">
        <f t="shared" ca="1" si="7"/>
        <v>9.01</v>
      </c>
      <c r="L49" s="180">
        <f t="shared" ca="1" si="8"/>
        <v>0</v>
      </c>
      <c r="M49" s="181">
        <f t="shared" ca="1" si="9"/>
        <v>658.23</v>
      </c>
      <c r="N49" s="179">
        <f t="shared" ca="1" si="10"/>
        <v>491.06288966151652</v>
      </c>
      <c r="O49" s="180">
        <f t="shared" ca="1" si="11"/>
        <v>158.17415183334091</v>
      </c>
      <c r="P49" s="180">
        <f t="shared" ca="1" si="12"/>
        <v>9.0102365051425792</v>
      </c>
      <c r="Q49" s="180">
        <f t="shared" ca="1" si="13"/>
        <v>0</v>
      </c>
      <c r="R49" s="181">
        <f t="shared" ca="1" si="14"/>
        <v>658.24727799999994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683.12912700000004</v>
      </c>
      <c r="H50" s="182">
        <f t="shared" ca="1" si="2"/>
        <v>658.53647799999999</v>
      </c>
      <c r="I50" s="183">
        <f t="shared" ca="1" si="5"/>
        <v>491.28</v>
      </c>
      <c r="J50" s="180">
        <f t="shared" ca="1" si="6"/>
        <v>158.25</v>
      </c>
      <c r="K50" s="180">
        <f t="shared" ca="1" si="7"/>
        <v>9.02</v>
      </c>
      <c r="L50" s="180">
        <f t="shared" ca="1" si="8"/>
        <v>0</v>
      </c>
      <c r="M50" s="181">
        <f t="shared" ca="1" si="9"/>
        <v>658.55</v>
      </c>
      <c r="N50" s="179">
        <f t="shared" ca="1" si="10"/>
        <v>491.26991255309389</v>
      </c>
      <c r="O50" s="180">
        <f t="shared" ca="1" si="11"/>
        <v>158.24675065446814</v>
      </c>
      <c r="P50" s="180">
        <f t="shared" ca="1" si="12"/>
        <v>9.0198147924379324</v>
      </c>
      <c r="Q50" s="180">
        <f t="shared" ca="1" si="13"/>
        <v>0</v>
      </c>
      <c r="R50" s="181">
        <f t="shared" ca="1" si="14"/>
        <v>658.53647799999999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653.97389999999996</v>
      </c>
      <c r="H51" s="182">
        <f t="shared" ca="1" si="2"/>
        <v>630.43083999999999</v>
      </c>
      <c r="I51" s="183">
        <f t="shared" ca="1" si="5"/>
        <v>491.28</v>
      </c>
      <c r="J51" s="180">
        <f t="shared" ca="1" si="6"/>
        <v>130.13999999999999</v>
      </c>
      <c r="K51" s="180">
        <f t="shared" ca="1" si="7"/>
        <v>9.02</v>
      </c>
      <c r="L51" s="180">
        <f t="shared" ca="1" si="8"/>
        <v>0</v>
      </c>
      <c r="M51" s="181">
        <f t="shared" ca="1" si="9"/>
        <v>630.43999999999994</v>
      </c>
      <c r="N51" s="179">
        <f t="shared" ca="1" si="10"/>
        <v>491.27286193008058</v>
      </c>
      <c r="O51" s="180">
        <f t="shared" ca="1" si="11"/>
        <v>130.13810912632448</v>
      </c>
      <c r="P51" s="180">
        <f t="shared" ca="1" si="12"/>
        <v>9.0198689435949504</v>
      </c>
      <c r="Q51" s="180">
        <f t="shared" ca="1" si="13"/>
        <v>0</v>
      </c>
      <c r="R51" s="181">
        <f t="shared" ca="1" si="14"/>
        <v>630.43083999999999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598.97389999999996</v>
      </c>
      <c r="H52" s="182">
        <f t="shared" ca="1" si="2"/>
        <v>577.41084000000001</v>
      </c>
      <c r="I52" s="183">
        <f t="shared" ca="1" si="5"/>
        <v>491.28</v>
      </c>
      <c r="J52" s="180">
        <f t="shared" ca="1" si="6"/>
        <v>77.12</v>
      </c>
      <c r="K52" s="180">
        <f t="shared" ca="1" si="7"/>
        <v>9.02</v>
      </c>
      <c r="L52" s="180">
        <f t="shared" ca="1" si="8"/>
        <v>0</v>
      </c>
      <c r="M52" s="181">
        <f t="shared" ca="1" si="9"/>
        <v>577.41999999999996</v>
      </c>
      <c r="N52" s="179">
        <f t="shared" ca="1" si="10"/>
        <v>491.27220649648439</v>
      </c>
      <c r="O52" s="180">
        <f t="shared" ca="1" si="11"/>
        <v>77.118776593813877</v>
      </c>
      <c r="P52" s="180">
        <f t="shared" ca="1" si="12"/>
        <v>9.0198569097017778</v>
      </c>
      <c r="Q52" s="180">
        <f t="shared" ca="1" si="13"/>
        <v>0</v>
      </c>
      <c r="R52" s="181">
        <f t="shared" ca="1" si="14"/>
        <v>577.41084000000001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613.97389999999996</v>
      </c>
      <c r="H53" s="182">
        <f t="shared" ca="1" si="2"/>
        <v>591.87084000000004</v>
      </c>
      <c r="I53" s="183">
        <f t="shared" ca="1" si="5"/>
        <v>491.28</v>
      </c>
      <c r="J53" s="180">
        <f t="shared" ca="1" si="6"/>
        <v>91.58</v>
      </c>
      <c r="K53" s="180">
        <f t="shared" ca="1" si="7"/>
        <v>9.02</v>
      </c>
      <c r="L53" s="180">
        <f t="shared" ca="1" si="8"/>
        <v>0</v>
      </c>
      <c r="M53" s="181">
        <f t="shared" ca="1" si="9"/>
        <v>591.88</v>
      </c>
      <c r="N53" s="179">
        <f t="shared" ca="1" si="10"/>
        <v>491.27239689666828</v>
      </c>
      <c r="O53" s="180">
        <f t="shared" ca="1" si="11"/>
        <v>91.578582697844169</v>
      </c>
      <c r="P53" s="180">
        <f t="shared" ca="1" si="12"/>
        <v>9.0198604054875986</v>
      </c>
      <c r="Q53" s="180">
        <f t="shared" ca="1" si="13"/>
        <v>0</v>
      </c>
      <c r="R53" s="181">
        <f t="shared" ca="1" si="14"/>
        <v>591.87084000000004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606.61500000000001</v>
      </c>
      <c r="H54" s="182">
        <f t="shared" ca="1" si="2"/>
        <v>584.77686000000006</v>
      </c>
      <c r="I54" s="183">
        <f t="shared" ca="1" si="5"/>
        <v>491.27</v>
      </c>
      <c r="J54" s="180">
        <f t="shared" ca="1" si="6"/>
        <v>91.58</v>
      </c>
      <c r="K54" s="180">
        <f t="shared" ca="1" si="7"/>
        <v>1.93</v>
      </c>
      <c r="L54" s="180">
        <f t="shared" ca="1" si="8"/>
        <v>0</v>
      </c>
      <c r="M54" s="181">
        <f t="shared" ca="1" si="9"/>
        <v>584.78</v>
      </c>
      <c r="N54" s="179">
        <f t="shared" ca="1" si="10"/>
        <v>491.26736210574921</v>
      </c>
      <c r="O54" s="180">
        <f t="shared" ca="1" si="11"/>
        <v>91.579508257464354</v>
      </c>
      <c r="P54" s="180">
        <f t="shared" ca="1" si="12"/>
        <v>1.9299896367864839</v>
      </c>
      <c r="Q54" s="180">
        <f t="shared" ca="1" si="13"/>
        <v>0</v>
      </c>
      <c r="R54" s="181">
        <f t="shared" ca="1" si="14"/>
        <v>584.77686000000006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593.61500000000001</v>
      </c>
      <c r="H55" s="182">
        <f t="shared" ca="1" si="2"/>
        <v>572.24486000000002</v>
      </c>
      <c r="I55" s="183">
        <f t="shared" ca="1" si="5"/>
        <v>491.27</v>
      </c>
      <c r="J55" s="180">
        <f t="shared" ca="1" si="6"/>
        <v>79.05</v>
      </c>
      <c r="K55" s="180">
        <f t="shared" ca="1" si="7"/>
        <v>1.93</v>
      </c>
      <c r="L55" s="180">
        <f t="shared" ca="1" si="8"/>
        <v>0</v>
      </c>
      <c r="M55" s="181">
        <f t="shared" ca="1" si="9"/>
        <v>572.24999999999989</v>
      </c>
      <c r="N55" s="179">
        <f t="shared" ca="1" si="10"/>
        <v>491.26558736950642</v>
      </c>
      <c r="O55" s="180">
        <f t="shared" ca="1" si="11"/>
        <v>79.049289965924004</v>
      </c>
      <c r="P55" s="180">
        <f t="shared" ca="1" si="12"/>
        <v>1.9299826645696814</v>
      </c>
      <c r="Q55" s="180">
        <f t="shared" ca="1" si="13"/>
        <v>0</v>
      </c>
      <c r="R55" s="181">
        <f t="shared" ca="1" si="14"/>
        <v>572.24486000000013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593.61500000000001</v>
      </c>
      <c r="H56" s="182">
        <f t="shared" ca="1" si="2"/>
        <v>572.24486000000002</v>
      </c>
      <c r="I56" s="183">
        <f t="shared" ca="1" si="5"/>
        <v>491.27</v>
      </c>
      <c r="J56" s="180">
        <f t="shared" ca="1" si="6"/>
        <v>79.05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572.24999999999989</v>
      </c>
      <c r="N56" s="179">
        <f t="shared" ca="1" si="10"/>
        <v>491.26558736950642</v>
      </c>
      <c r="O56" s="180">
        <f t="shared" ca="1" si="11"/>
        <v>79.049289965924004</v>
      </c>
      <c r="P56" s="180">
        <f t="shared" ca="1" si="12"/>
        <v>1.9299826645696814</v>
      </c>
      <c r="Q56" s="180">
        <f t="shared" ca="1" si="13"/>
        <v>0</v>
      </c>
      <c r="R56" s="181">
        <f t="shared" ca="1" si="14"/>
        <v>572.24486000000013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593.61500000000001</v>
      </c>
      <c r="H57" s="182">
        <f t="shared" ca="1" si="2"/>
        <v>572.24486000000002</v>
      </c>
      <c r="I57" s="183">
        <f t="shared" ca="1" si="5"/>
        <v>491.27</v>
      </c>
      <c r="J57" s="180">
        <f t="shared" ca="1" si="6"/>
        <v>79.05</v>
      </c>
      <c r="K57" s="180">
        <f t="shared" ca="1" si="7"/>
        <v>1.93</v>
      </c>
      <c r="L57" s="180">
        <f t="shared" ca="1" si="8"/>
        <v>0</v>
      </c>
      <c r="M57" s="181">
        <f t="shared" ca="1" si="9"/>
        <v>572.24999999999989</v>
      </c>
      <c r="N57" s="179">
        <f t="shared" ca="1" si="10"/>
        <v>491.26558736950642</v>
      </c>
      <c r="O57" s="180">
        <f t="shared" ca="1" si="11"/>
        <v>79.049289965924004</v>
      </c>
      <c r="P57" s="180">
        <f t="shared" ca="1" si="12"/>
        <v>1.9299826645696814</v>
      </c>
      <c r="Q57" s="180">
        <f t="shared" ca="1" si="13"/>
        <v>0</v>
      </c>
      <c r="R57" s="181">
        <f t="shared" ca="1" si="14"/>
        <v>572.24486000000013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593.61500000000001</v>
      </c>
      <c r="H58" s="182">
        <f t="shared" ca="1" si="2"/>
        <v>572.24486000000002</v>
      </c>
      <c r="I58" s="183">
        <f t="shared" ca="1" si="5"/>
        <v>491.27</v>
      </c>
      <c r="J58" s="180">
        <f t="shared" ca="1" si="6"/>
        <v>79.05</v>
      </c>
      <c r="K58" s="180">
        <f t="shared" ca="1" si="7"/>
        <v>1.93</v>
      </c>
      <c r="L58" s="180">
        <f t="shared" ca="1" si="8"/>
        <v>0</v>
      </c>
      <c r="M58" s="181">
        <f t="shared" ca="1" si="9"/>
        <v>572.24999999999989</v>
      </c>
      <c r="N58" s="179">
        <f t="shared" ca="1" si="10"/>
        <v>491.26558736950642</v>
      </c>
      <c r="O58" s="180">
        <f t="shared" ca="1" si="11"/>
        <v>79.049289965924004</v>
      </c>
      <c r="P58" s="180">
        <f t="shared" ca="1" si="12"/>
        <v>1.9299826645696814</v>
      </c>
      <c r="Q58" s="180">
        <f t="shared" ca="1" si="13"/>
        <v>0</v>
      </c>
      <c r="R58" s="181">
        <f t="shared" ca="1" si="14"/>
        <v>572.24486000000013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593.61500000000001</v>
      </c>
      <c r="H59" s="182">
        <f t="shared" ca="1" si="2"/>
        <v>572.24486000000002</v>
      </c>
      <c r="I59" s="183">
        <f t="shared" ca="1" si="5"/>
        <v>491.27</v>
      </c>
      <c r="J59" s="180">
        <f t="shared" ca="1" si="6"/>
        <v>79.05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572.24999999999989</v>
      </c>
      <c r="N59" s="179">
        <f t="shared" ca="1" si="10"/>
        <v>491.26558736950642</v>
      </c>
      <c r="O59" s="180">
        <f t="shared" ca="1" si="11"/>
        <v>79.049289965924004</v>
      </c>
      <c r="P59" s="180">
        <f t="shared" ca="1" si="12"/>
        <v>1.9299826645696814</v>
      </c>
      <c r="Q59" s="180">
        <f t="shared" ca="1" si="13"/>
        <v>0</v>
      </c>
      <c r="R59" s="181">
        <f t="shared" ca="1" si="14"/>
        <v>572.24486000000013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593.61500000000001</v>
      </c>
      <c r="H60" s="182">
        <f t="shared" ca="1" si="2"/>
        <v>572.24486000000002</v>
      </c>
      <c r="I60" s="183">
        <f t="shared" ca="1" si="5"/>
        <v>491.27</v>
      </c>
      <c r="J60" s="180">
        <f t="shared" ca="1" si="6"/>
        <v>79.05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572.24999999999989</v>
      </c>
      <c r="N60" s="179">
        <f t="shared" ca="1" si="10"/>
        <v>491.26558736950642</v>
      </c>
      <c r="O60" s="180">
        <f t="shared" ca="1" si="11"/>
        <v>79.049289965924004</v>
      </c>
      <c r="P60" s="180">
        <f t="shared" ca="1" si="12"/>
        <v>1.9299826645696814</v>
      </c>
      <c r="Q60" s="180">
        <f t="shared" ca="1" si="13"/>
        <v>0</v>
      </c>
      <c r="R60" s="181">
        <f t="shared" ca="1" si="14"/>
        <v>572.24486000000013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593.61500000000001</v>
      </c>
      <c r="H61" s="182">
        <f t="shared" ca="1" si="2"/>
        <v>572.24486000000002</v>
      </c>
      <c r="I61" s="183">
        <f t="shared" ca="1" si="5"/>
        <v>491.27</v>
      </c>
      <c r="J61" s="180">
        <f t="shared" ca="1" si="6"/>
        <v>79.05</v>
      </c>
      <c r="K61" s="180">
        <f t="shared" ca="1" si="7"/>
        <v>1.93</v>
      </c>
      <c r="L61" s="180">
        <f t="shared" ca="1" si="8"/>
        <v>0</v>
      </c>
      <c r="M61" s="181">
        <f t="shared" ca="1" si="9"/>
        <v>572.24999999999989</v>
      </c>
      <c r="N61" s="179">
        <f t="shared" ca="1" si="10"/>
        <v>491.26558736950642</v>
      </c>
      <c r="O61" s="180">
        <f t="shared" ca="1" si="11"/>
        <v>79.049289965924004</v>
      </c>
      <c r="P61" s="180">
        <f t="shared" ca="1" si="12"/>
        <v>1.9299826645696814</v>
      </c>
      <c r="Q61" s="180">
        <f t="shared" ca="1" si="13"/>
        <v>0</v>
      </c>
      <c r="R61" s="181">
        <f t="shared" ca="1" si="14"/>
        <v>572.24486000000013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593.61500000000001</v>
      </c>
      <c r="H62" s="182">
        <f t="shared" ca="1" si="2"/>
        <v>572.24486000000002</v>
      </c>
      <c r="I62" s="183">
        <f t="shared" ca="1" si="5"/>
        <v>491.27</v>
      </c>
      <c r="J62" s="180">
        <f t="shared" ca="1" si="6"/>
        <v>79.05</v>
      </c>
      <c r="K62" s="180">
        <f t="shared" ca="1" si="7"/>
        <v>1.93</v>
      </c>
      <c r="L62" s="180">
        <f t="shared" ca="1" si="8"/>
        <v>0</v>
      </c>
      <c r="M62" s="181">
        <f t="shared" ca="1" si="9"/>
        <v>572.24999999999989</v>
      </c>
      <c r="N62" s="179">
        <f t="shared" ca="1" si="10"/>
        <v>491.26558736950642</v>
      </c>
      <c r="O62" s="180">
        <f t="shared" ca="1" si="11"/>
        <v>79.049289965924004</v>
      </c>
      <c r="P62" s="180">
        <f t="shared" ca="1" si="12"/>
        <v>1.9299826645696814</v>
      </c>
      <c r="Q62" s="180">
        <f t="shared" ca="1" si="13"/>
        <v>0</v>
      </c>
      <c r="R62" s="181">
        <f t="shared" ca="1" si="14"/>
        <v>572.24486000000013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593.61500000000001</v>
      </c>
      <c r="H63" s="182">
        <f t="shared" ca="1" si="2"/>
        <v>572.24486000000002</v>
      </c>
      <c r="I63" s="183">
        <f t="shared" ca="1" si="5"/>
        <v>491.27</v>
      </c>
      <c r="J63" s="180">
        <f t="shared" ca="1" si="6"/>
        <v>79.05</v>
      </c>
      <c r="K63" s="180">
        <f t="shared" ca="1" si="7"/>
        <v>1.93</v>
      </c>
      <c r="L63" s="180">
        <f t="shared" ca="1" si="8"/>
        <v>0</v>
      </c>
      <c r="M63" s="181">
        <f t="shared" ca="1" si="9"/>
        <v>572.24999999999989</v>
      </c>
      <c r="N63" s="179">
        <f t="shared" ca="1" si="10"/>
        <v>491.26558736950642</v>
      </c>
      <c r="O63" s="180">
        <f t="shared" ca="1" si="11"/>
        <v>79.049289965924004</v>
      </c>
      <c r="P63" s="180">
        <f t="shared" ca="1" si="12"/>
        <v>1.9299826645696814</v>
      </c>
      <c r="Q63" s="180">
        <f t="shared" ca="1" si="13"/>
        <v>0</v>
      </c>
      <c r="R63" s="181">
        <f t="shared" ca="1" si="14"/>
        <v>572.24486000000013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593.61500000000001</v>
      </c>
      <c r="H64" s="182">
        <f t="shared" ca="1" si="2"/>
        <v>572.24486000000002</v>
      </c>
      <c r="I64" s="183">
        <f t="shared" ca="1" si="5"/>
        <v>491.27</v>
      </c>
      <c r="J64" s="180">
        <f t="shared" ca="1" si="6"/>
        <v>79.05</v>
      </c>
      <c r="K64" s="180">
        <f t="shared" ca="1" si="7"/>
        <v>1.93</v>
      </c>
      <c r="L64" s="180">
        <f t="shared" ca="1" si="8"/>
        <v>0</v>
      </c>
      <c r="M64" s="181">
        <f t="shared" ca="1" si="9"/>
        <v>572.24999999999989</v>
      </c>
      <c r="N64" s="179">
        <f t="shared" ca="1" si="10"/>
        <v>491.26558736950642</v>
      </c>
      <c r="O64" s="180">
        <f t="shared" ca="1" si="11"/>
        <v>79.049289965924004</v>
      </c>
      <c r="P64" s="180">
        <f t="shared" ca="1" si="12"/>
        <v>1.9299826645696814</v>
      </c>
      <c r="Q64" s="180">
        <f t="shared" ca="1" si="13"/>
        <v>0</v>
      </c>
      <c r="R64" s="181">
        <f t="shared" ca="1" si="14"/>
        <v>572.24486000000013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593.61500000000001</v>
      </c>
      <c r="H65" s="182">
        <f t="shared" ca="1" si="2"/>
        <v>572.24486000000002</v>
      </c>
      <c r="I65" s="183">
        <f t="shared" ca="1" si="5"/>
        <v>491.27</v>
      </c>
      <c r="J65" s="180">
        <f t="shared" ca="1" si="6"/>
        <v>79.05</v>
      </c>
      <c r="K65" s="180">
        <f t="shared" ca="1" si="7"/>
        <v>1.93</v>
      </c>
      <c r="L65" s="180">
        <f t="shared" ca="1" si="8"/>
        <v>0</v>
      </c>
      <c r="M65" s="181">
        <f t="shared" ca="1" si="9"/>
        <v>572.24999999999989</v>
      </c>
      <c r="N65" s="179">
        <f t="shared" ca="1" si="10"/>
        <v>491.26558736950642</v>
      </c>
      <c r="O65" s="180">
        <f t="shared" ca="1" si="11"/>
        <v>79.049289965924004</v>
      </c>
      <c r="P65" s="180">
        <f t="shared" ca="1" si="12"/>
        <v>1.9299826645696814</v>
      </c>
      <c r="Q65" s="180">
        <f t="shared" ca="1" si="13"/>
        <v>0</v>
      </c>
      <c r="R65" s="181">
        <f t="shared" ca="1" si="14"/>
        <v>572.24486000000013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593.61500000000001</v>
      </c>
      <c r="H66" s="182">
        <f t="shared" ca="1" si="2"/>
        <v>572.24486000000002</v>
      </c>
      <c r="I66" s="183">
        <f t="shared" ca="1" si="5"/>
        <v>491.27</v>
      </c>
      <c r="J66" s="180">
        <f t="shared" ca="1" si="6"/>
        <v>79.05</v>
      </c>
      <c r="K66" s="180">
        <f t="shared" ca="1" si="7"/>
        <v>1.93</v>
      </c>
      <c r="L66" s="180">
        <f t="shared" ca="1" si="8"/>
        <v>0</v>
      </c>
      <c r="M66" s="181">
        <f t="shared" ca="1" si="9"/>
        <v>572.24999999999989</v>
      </c>
      <c r="N66" s="179">
        <f t="shared" ca="1" si="10"/>
        <v>491.26558736950642</v>
      </c>
      <c r="O66" s="180">
        <f t="shared" ca="1" si="11"/>
        <v>79.049289965924004</v>
      </c>
      <c r="P66" s="180">
        <f t="shared" ca="1" si="12"/>
        <v>1.9299826645696814</v>
      </c>
      <c r="Q66" s="180">
        <f t="shared" ca="1" si="13"/>
        <v>0</v>
      </c>
      <c r="R66" s="181">
        <f t="shared" ca="1" si="14"/>
        <v>572.24486000000013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593.61500000000001</v>
      </c>
      <c r="H67" s="182">
        <f t="shared" ref="H67:H98" ca="1" si="17">INDIRECT("ISGS_Delhi_pp!" &amp; $V$3 &amp; X67)</f>
        <v>572.24486000000002</v>
      </c>
      <c r="I67" s="183">
        <f t="shared" ca="1" si="5"/>
        <v>491.27</v>
      </c>
      <c r="J67" s="180">
        <f t="shared" ca="1" si="6"/>
        <v>79.05</v>
      </c>
      <c r="K67" s="180">
        <f t="shared" ca="1" si="7"/>
        <v>1.93</v>
      </c>
      <c r="L67" s="180">
        <f t="shared" ca="1" si="8"/>
        <v>0</v>
      </c>
      <c r="M67" s="181">
        <f t="shared" ca="1" si="9"/>
        <v>572.24999999999989</v>
      </c>
      <c r="N67" s="179">
        <f t="shared" ca="1" si="10"/>
        <v>491.26558736950642</v>
      </c>
      <c r="O67" s="180">
        <f t="shared" ca="1" si="11"/>
        <v>79.049289965924004</v>
      </c>
      <c r="P67" s="180">
        <f t="shared" ca="1" si="12"/>
        <v>1.9299826645696814</v>
      </c>
      <c r="Q67" s="180">
        <f t="shared" ca="1" si="13"/>
        <v>0</v>
      </c>
      <c r="R67" s="181">
        <f t="shared" ca="1" si="14"/>
        <v>572.24486000000013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593.61500000000001</v>
      </c>
      <c r="H68" s="182">
        <f t="shared" ca="1" si="17"/>
        <v>572.24486000000002</v>
      </c>
      <c r="I68" s="183">
        <f t="shared" ref="I68:I98" ca="1" si="20">INDIRECT("BRPL_EOD!" &amp; $V$3 &amp; X68)</f>
        <v>491.27</v>
      </c>
      <c r="J68" s="180">
        <f t="shared" ref="J68:J98" ca="1" si="21">INDIRECT("BYPL_EOD!" &amp; $V$3 &amp; X68)</f>
        <v>79.05</v>
      </c>
      <c r="K68" s="180">
        <f t="shared" ref="K68:K98" ca="1" si="22">INDIRECT("TPDDL_EOD!" &amp; $V$3 &amp; X68)</f>
        <v>1.93</v>
      </c>
      <c r="L68" s="180">
        <f t="shared" ref="L68:L98" ca="1" si="23">INDIRECT("NDMC_EOD!" &amp; $V$3 &amp; X68)</f>
        <v>0</v>
      </c>
      <c r="M68" s="181">
        <f t="shared" ref="M68:M98" ca="1" si="24">SUM(I68:L68)</f>
        <v>572.24999999999989</v>
      </c>
      <c r="N68" s="179">
        <f t="shared" ref="N68:N98" ca="1" si="25">INDIRECT("BRPL_ISGS_exbus!" &amp; $V$3 &amp; X68)</f>
        <v>491.26558736950642</v>
      </c>
      <c r="O68" s="180">
        <f t="shared" ref="O68:O98" ca="1" si="26">INDIRECT("BYPL_ISGS_exbus!" &amp; $V$3 &amp; X68)</f>
        <v>79.049289965924004</v>
      </c>
      <c r="P68" s="180">
        <f t="shared" ref="P68:P98" ca="1" si="27">INDIRECT("TPDDL_ISGS_exbus!" &amp; $V$3 &amp; X68)</f>
        <v>1.9299826645696814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572.24486000000013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658.24727800000005</v>
      </c>
      <c r="I69" s="183">
        <f t="shared" ca="1" si="20"/>
        <v>491.05</v>
      </c>
      <c r="J69" s="180">
        <f t="shared" ca="1" si="21"/>
        <v>158.16999999999999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658.23</v>
      </c>
      <c r="N69" s="179">
        <f t="shared" ca="1" si="25"/>
        <v>491.06288966151652</v>
      </c>
      <c r="O69" s="180">
        <f t="shared" ca="1" si="26"/>
        <v>158.17415183334091</v>
      </c>
      <c r="P69" s="180">
        <f t="shared" ca="1" si="27"/>
        <v>9.0102365051425792</v>
      </c>
      <c r="Q69" s="180">
        <f t="shared" ca="1" si="28"/>
        <v>0</v>
      </c>
      <c r="R69" s="181">
        <f t="shared" ca="1" si="29"/>
        <v>658.24727799999994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658.24727800000005</v>
      </c>
      <c r="I70" s="183">
        <f t="shared" ca="1" si="20"/>
        <v>491.05</v>
      </c>
      <c r="J70" s="180">
        <f t="shared" ca="1" si="21"/>
        <v>158.16999999999999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658.23</v>
      </c>
      <c r="N70" s="179">
        <f t="shared" ca="1" si="25"/>
        <v>491.06288966151652</v>
      </c>
      <c r="O70" s="180">
        <f t="shared" ca="1" si="26"/>
        <v>158.17415183334091</v>
      </c>
      <c r="P70" s="180">
        <f t="shared" ca="1" si="27"/>
        <v>9.0102365051425792</v>
      </c>
      <c r="Q70" s="180">
        <f t="shared" ca="1" si="28"/>
        <v>0</v>
      </c>
      <c r="R70" s="181">
        <f t="shared" ca="1" si="29"/>
        <v>658.24727799999994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658.24727800000005</v>
      </c>
      <c r="I71" s="183">
        <f t="shared" ca="1" si="20"/>
        <v>491.05</v>
      </c>
      <c r="J71" s="180">
        <f t="shared" ca="1" si="21"/>
        <v>158.16999999999999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658.23</v>
      </c>
      <c r="N71" s="179">
        <f t="shared" ca="1" si="25"/>
        <v>491.06288966151652</v>
      </c>
      <c r="O71" s="180">
        <f t="shared" ca="1" si="26"/>
        <v>158.17415183334091</v>
      </c>
      <c r="P71" s="180">
        <f t="shared" ca="1" si="27"/>
        <v>9.0102365051425792</v>
      </c>
      <c r="Q71" s="180">
        <f t="shared" ca="1" si="28"/>
        <v>0</v>
      </c>
      <c r="R71" s="181">
        <f t="shared" ca="1" si="29"/>
        <v>658.24727799999994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658.24727800000005</v>
      </c>
      <c r="I72" s="183">
        <f t="shared" ca="1" si="20"/>
        <v>491.05</v>
      </c>
      <c r="J72" s="180">
        <f t="shared" ca="1" si="21"/>
        <v>158.16999999999999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658.23</v>
      </c>
      <c r="N72" s="179">
        <f t="shared" ca="1" si="25"/>
        <v>491.06288966151652</v>
      </c>
      <c r="O72" s="180">
        <f t="shared" ca="1" si="26"/>
        <v>158.17415183334091</v>
      </c>
      <c r="P72" s="180">
        <f t="shared" ca="1" si="27"/>
        <v>9.0102365051425792</v>
      </c>
      <c r="Q72" s="180">
        <f t="shared" ca="1" si="28"/>
        <v>0</v>
      </c>
      <c r="R72" s="181">
        <f t="shared" ca="1" si="29"/>
        <v>658.24727799999994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658.24727800000005</v>
      </c>
      <c r="I73" s="183">
        <f t="shared" ca="1" si="20"/>
        <v>491.05</v>
      </c>
      <c r="J73" s="180">
        <f t="shared" ca="1" si="21"/>
        <v>158.16999999999999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658.23</v>
      </c>
      <c r="N73" s="179">
        <f t="shared" ca="1" si="25"/>
        <v>491.06288966151652</v>
      </c>
      <c r="O73" s="180">
        <f t="shared" ca="1" si="26"/>
        <v>158.17415183334091</v>
      </c>
      <c r="P73" s="180">
        <f t="shared" ca="1" si="27"/>
        <v>9.0102365051425792</v>
      </c>
      <c r="Q73" s="180">
        <f t="shared" ca="1" si="28"/>
        <v>0</v>
      </c>
      <c r="R73" s="181">
        <f t="shared" ca="1" si="29"/>
        <v>658.24727799999994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658.24727800000005</v>
      </c>
      <c r="I74" s="183">
        <f t="shared" ca="1" si="20"/>
        <v>491.05</v>
      </c>
      <c r="J74" s="180">
        <f t="shared" ca="1" si="21"/>
        <v>158.16999999999999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658.23</v>
      </c>
      <c r="N74" s="179">
        <f t="shared" ca="1" si="25"/>
        <v>491.06288966151652</v>
      </c>
      <c r="O74" s="180">
        <f t="shared" ca="1" si="26"/>
        <v>158.17415183334091</v>
      </c>
      <c r="P74" s="180">
        <f t="shared" ca="1" si="27"/>
        <v>9.0102365051425792</v>
      </c>
      <c r="Q74" s="180">
        <f t="shared" ca="1" si="28"/>
        <v>0</v>
      </c>
      <c r="R74" s="181">
        <f t="shared" ca="1" si="29"/>
        <v>658.24727799999994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658.24727800000005</v>
      </c>
      <c r="I75" s="183">
        <f t="shared" ca="1" si="20"/>
        <v>491.05</v>
      </c>
      <c r="J75" s="180">
        <f t="shared" ca="1" si="21"/>
        <v>158.16999999999999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658.23</v>
      </c>
      <c r="N75" s="179">
        <f t="shared" ca="1" si="25"/>
        <v>491.06288966151652</v>
      </c>
      <c r="O75" s="180">
        <f t="shared" ca="1" si="26"/>
        <v>158.17415183334091</v>
      </c>
      <c r="P75" s="180">
        <f t="shared" ca="1" si="27"/>
        <v>9.0102365051425792</v>
      </c>
      <c r="Q75" s="180">
        <f t="shared" ca="1" si="28"/>
        <v>0</v>
      </c>
      <c r="R75" s="181">
        <f t="shared" ca="1" si="29"/>
        <v>658.24727799999994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658.24727800000005</v>
      </c>
      <c r="I76" s="183">
        <f t="shared" ca="1" si="20"/>
        <v>491.05</v>
      </c>
      <c r="J76" s="180">
        <f t="shared" ca="1" si="21"/>
        <v>158.16999999999999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658.23</v>
      </c>
      <c r="N76" s="179">
        <f t="shared" ca="1" si="25"/>
        <v>491.06288966151652</v>
      </c>
      <c r="O76" s="180">
        <f t="shared" ca="1" si="26"/>
        <v>158.17415183334091</v>
      </c>
      <c r="P76" s="180">
        <f t="shared" ca="1" si="27"/>
        <v>9.0102365051425792</v>
      </c>
      <c r="Q76" s="180">
        <f t="shared" ca="1" si="28"/>
        <v>0</v>
      </c>
      <c r="R76" s="181">
        <f t="shared" ca="1" si="29"/>
        <v>658.24727799999994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658.24727800000005</v>
      </c>
      <c r="I77" s="183">
        <f t="shared" ca="1" si="20"/>
        <v>491.05</v>
      </c>
      <c r="J77" s="180">
        <f t="shared" ca="1" si="21"/>
        <v>158.16999999999999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658.23</v>
      </c>
      <c r="N77" s="179">
        <f t="shared" ca="1" si="25"/>
        <v>491.06288966151652</v>
      </c>
      <c r="O77" s="180">
        <f t="shared" ca="1" si="26"/>
        <v>158.17415183334091</v>
      </c>
      <c r="P77" s="180">
        <f t="shared" ca="1" si="27"/>
        <v>9.0102365051425792</v>
      </c>
      <c r="Q77" s="180">
        <f t="shared" ca="1" si="28"/>
        <v>0</v>
      </c>
      <c r="R77" s="181">
        <f t="shared" ca="1" si="29"/>
        <v>658.24727799999994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658.24727800000005</v>
      </c>
      <c r="I78" s="183">
        <f t="shared" ca="1" si="20"/>
        <v>491.05</v>
      </c>
      <c r="J78" s="180">
        <f t="shared" ca="1" si="21"/>
        <v>158.16999999999999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658.23</v>
      </c>
      <c r="N78" s="179">
        <f t="shared" ca="1" si="25"/>
        <v>491.06288966151652</v>
      </c>
      <c r="O78" s="180">
        <f t="shared" ca="1" si="26"/>
        <v>158.17415183334091</v>
      </c>
      <c r="P78" s="180">
        <f t="shared" ca="1" si="27"/>
        <v>9.0102365051425792</v>
      </c>
      <c r="Q78" s="180">
        <f t="shared" ca="1" si="28"/>
        <v>0</v>
      </c>
      <c r="R78" s="181">
        <f t="shared" ca="1" si="29"/>
        <v>658.24727799999994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658.24727800000005</v>
      </c>
      <c r="I79" s="183">
        <f t="shared" ca="1" si="20"/>
        <v>491.05</v>
      </c>
      <c r="J79" s="180">
        <f t="shared" ca="1" si="21"/>
        <v>158.16999999999999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658.23</v>
      </c>
      <c r="N79" s="179">
        <f t="shared" ca="1" si="25"/>
        <v>491.06288966151652</v>
      </c>
      <c r="O79" s="180">
        <f t="shared" ca="1" si="26"/>
        <v>158.17415183334091</v>
      </c>
      <c r="P79" s="180">
        <f t="shared" ca="1" si="27"/>
        <v>9.0102365051425792</v>
      </c>
      <c r="Q79" s="180">
        <f t="shared" ca="1" si="28"/>
        <v>0</v>
      </c>
      <c r="R79" s="181">
        <f t="shared" ca="1" si="29"/>
        <v>658.24727799999994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658.24727800000005</v>
      </c>
      <c r="I80" s="183">
        <f t="shared" ca="1" si="20"/>
        <v>491.05</v>
      </c>
      <c r="J80" s="180">
        <f t="shared" ca="1" si="21"/>
        <v>158.16999999999999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658.23</v>
      </c>
      <c r="N80" s="179">
        <f t="shared" ca="1" si="25"/>
        <v>491.06288966151652</v>
      </c>
      <c r="O80" s="180">
        <f t="shared" ca="1" si="26"/>
        <v>158.17415183334091</v>
      </c>
      <c r="P80" s="180">
        <f t="shared" ca="1" si="27"/>
        <v>9.0102365051425792</v>
      </c>
      <c r="Q80" s="180">
        <f t="shared" ca="1" si="28"/>
        <v>0</v>
      </c>
      <c r="R80" s="181">
        <f t="shared" ca="1" si="29"/>
        <v>658.24727799999994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658.24727800000005</v>
      </c>
      <c r="I81" s="183">
        <f t="shared" ca="1" si="20"/>
        <v>491.05</v>
      </c>
      <c r="J81" s="180">
        <f t="shared" ca="1" si="21"/>
        <v>158.16999999999999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658.23</v>
      </c>
      <c r="N81" s="179">
        <f t="shared" ca="1" si="25"/>
        <v>491.06288966151652</v>
      </c>
      <c r="O81" s="180">
        <f t="shared" ca="1" si="26"/>
        <v>158.17415183334091</v>
      </c>
      <c r="P81" s="180">
        <f t="shared" ca="1" si="27"/>
        <v>9.0102365051425792</v>
      </c>
      <c r="Q81" s="180">
        <f t="shared" ca="1" si="28"/>
        <v>0</v>
      </c>
      <c r="R81" s="181">
        <f t="shared" ca="1" si="29"/>
        <v>658.24727799999994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658.24727800000005</v>
      </c>
      <c r="I82" s="183">
        <f t="shared" ca="1" si="20"/>
        <v>491.05</v>
      </c>
      <c r="J82" s="180">
        <f t="shared" ca="1" si="21"/>
        <v>158.16999999999999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658.23</v>
      </c>
      <c r="N82" s="179">
        <f t="shared" ca="1" si="25"/>
        <v>491.06288966151652</v>
      </c>
      <c r="O82" s="180">
        <f t="shared" ca="1" si="26"/>
        <v>158.17415183334091</v>
      </c>
      <c r="P82" s="180">
        <f t="shared" ca="1" si="27"/>
        <v>9.0102365051425792</v>
      </c>
      <c r="Q82" s="180">
        <f t="shared" ca="1" si="28"/>
        <v>0</v>
      </c>
      <c r="R82" s="181">
        <f t="shared" ca="1" si="29"/>
        <v>658.24727799999994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658.24727800000005</v>
      </c>
      <c r="I83" s="183">
        <f t="shared" ca="1" si="20"/>
        <v>491.05</v>
      </c>
      <c r="J83" s="180">
        <f t="shared" ca="1" si="21"/>
        <v>158.16999999999999</v>
      </c>
      <c r="K83" s="180">
        <f t="shared" ca="1" si="22"/>
        <v>9.01</v>
      </c>
      <c r="L83" s="180">
        <f t="shared" ca="1" si="23"/>
        <v>0</v>
      </c>
      <c r="M83" s="181">
        <f t="shared" ca="1" si="24"/>
        <v>658.23</v>
      </c>
      <c r="N83" s="179">
        <f t="shared" ca="1" si="25"/>
        <v>491.06288966151652</v>
      </c>
      <c r="O83" s="180">
        <f t="shared" ca="1" si="26"/>
        <v>158.17415183334091</v>
      </c>
      <c r="P83" s="180">
        <f t="shared" ca="1" si="27"/>
        <v>9.0102365051425792</v>
      </c>
      <c r="Q83" s="180">
        <f t="shared" ca="1" si="28"/>
        <v>0</v>
      </c>
      <c r="R83" s="181">
        <f t="shared" ca="1" si="29"/>
        <v>658.24727799999994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658.24727800000005</v>
      </c>
      <c r="I84" s="183">
        <f t="shared" ca="1" si="20"/>
        <v>491.05</v>
      </c>
      <c r="J84" s="180">
        <f t="shared" ca="1" si="21"/>
        <v>158.16999999999999</v>
      </c>
      <c r="K84" s="180">
        <f t="shared" ca="1" si="22"/>
        <v>9.01</v>
      </c>
      <c r="L84" s="180">
        <f t="shared" ca="1" si="23"/>
        <v>0</v>
      </c>
      <c r="M84" s="181">
        <f t="shared" ca="1" si="24"/>
        <v>658.23</v>
      </c>
      <c r="N84" s="179">
        <f t="shared" ca="1" si="25"/>
        <v>491.06288966151652</v>
      </c>
      <c r="O84" s="180">
        <f t="shared" ca="1" si="26"/>
        <v>158.17415183334091</v>
      </c>
      <c r="P84" s="180">
        <f t="shared" ca="1" si="27"/>
        <v>9.0102365051425792</v>
      </c>
      <c r="Q84" s="180">
        <f t="shared" ca="1" si="28"/>
        <v>0</v>
      </c>
      <c r="R84" s="181">
        <f t="shared" ca="1" si="29"/>
        <v>658.24727799999994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663.97389999999996</v>
      </c>
      <c r="H85" s="182">
        <f t="shared" ca="1" si="17"/>
        <v>640.07083999999998</v>
      </c>
      <c r="I85" s="183">
        <f t="shared" ca="1" si="20"/>
        <v>491.28</v>
      </c>
      <c r="J85" s="180">
        <f t="shared" ca="1" si="21"/>
        <v>139.78</v>
      </c>
      <c r="K85" s="180">
        <f t="shared" ca="1" si="22"/>
        <v>9.02</v>
      </c>
      <c r="L85" s="180">
        <f t="shared" ca="1" si="23"/>
        <v>0</v>
      </c>
      <c r="M85" s="181">
        <f t="shared" ca="1" si="24"/>
        <v>640.07999999999993</v>
      </c>
      <c r="N85" s="179">
        <f t="shared" ca="1" si="25"/>
        <v>491.27296943382078</v>
      </c>
      <c r="O85" s="180">
        <f t="shared" ca="1" si="26"/>
        <v>139.77799964879392</v>
      </c>
      <c r="P85" s="180">
        <f t="shared" ca="1" si="27"/>
        <v>9.0198709173853278</v>
      </c>
      <c r="Q85" s="180">
        <f t="shared" ca="1" si="28"/>
        <v>0</v>
      </c>
      <c r="R85" s="181">
        <f t="shared" ca="1" si="29"/>
        <v>640.07084000000009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621.61500000000001</v>
      </c>
      <c r="H86" s="182">
        <f t="shared" ca="1" si="17"/>
        <v>599.23685999999998</v>
      </c>
      <c r="I86" s="183">
        <f t="shared" ca="1" si="20"/>
        <v>491.27</v>
      </c>
      <c r="J86" s="180">
        <f t="shared" ca="1" si="21"/>
        <v>106.04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599.2399999999999</v>
      </c>
      <c r="N86" s="179">
        <f t="shared" ca="1" si="25"/>
        <v>491.26742575962891</v>
      </c>
      <c r="O86" s="180">
        <f t="shared" ca="1" si="26"/>
        <v>106.03944435351447</v>
      </c>
      <c r="P86" s="180">
        <f t="shared" ca="1" si="27"/>
        <v>1.9299898868566854</v>
      </c>
      <c r="Q86" s="180">
        <f t="shared" ca="1" si="28"/>
        <v>0</v>
      </c>
      <c r="R86" s="181">
        <f t="shared" ca="1" si="29"/>
        <v>599.23686000000009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621.61500000000001</v>
      </c>
      <c r="H87" s="182">
        <f t="shared" ca="1" si="17"/>
        <v>599.23685999999998</v>
      </c>
      <c r="I87" s="183">
        <f t="shared" ca="1" si="20"/>
        <v>491.27</v>
      </c>
      <c r="J87" s="180">
        <f t="shared" ca="1" si="21"/>
        <v>106.04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599.2399999999999</v>
      </c>
      <c r="N87" s="179">
        <f t="shared" ca="1" si="25"/>
        <v>491.26742575962891</v>
      </c>
      <c r="O87" s="180">
        <f t="shared" ca="1" si="26"/>
        <v>106.03944435351447</v>
      </c>
      <c r="P87" s="180">
        <f t="shared" ca="1" si="27"/>
        <v>1.9299898868566854</v>
      </c>
      <c r="Q87" s="180">
        <f t="shared" ca="1" si="28"/>
        <v>0</v>
      </c>
      <c r="R87" s="181">
        <f t="shared" ca="1" si="29"/>
        <v>599.23686000000009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596.61500000000001</v>
      </c>
      <c r="H88" s="182">
        <f t="shared" ca="1" si="17"/>
        <v>575.13685999999996</v>
      </c>
      <c r="I88" s="183">
        <f t="shared" ca="1" si="20"/>
        <v>491.27</v>
      </c>
      <c r="J88" s="180">
        <f t="shared" ca="1" si="21"/>
        <v>81.94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575.14</v>
      </c>
      <c r="N88" s="179">
        <f t="shared" ca="1" si="25"/>
        <v>491.26731789164376</v>
      </c>
      <c r="O88" s="180">
        <f t="shared" ca="1" si="26"/>
        <v>81.939552645268975</v>
      </c>
      <c r="P88" s="180">
        <f t="shared" ca="1" si="27"/>
        <v>1.9299894630872481</v>
      </c>
      <c r="Q88" s="180">
        <f t="shared" ca="1" si="28"/>
        <v>0</v>
      </c>
      <c r="R88" s="181">
        <f t="shared" ca="1" si="29"/>
        <v>575.13685999999996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596.61500000000001</v>
      </c>
      <c r="H89" s="182">
        <f t="shared" ca="1" si="17"/>
        <v>575.13685999999996</v>
      </c>
      <c r="I89" s="183">
        <f t="shared" ca="1" si="20"/>
        <v>491.27</v>
      </c>
      <c r="J89" s="180">
        <f t="shared" ca="1" si="21"/>
        <v>81.94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575.14</v>
      </c>
      <c r="N89" s="179">
        <f t="shared" ca="1" si="25"/>
        <v>491.26731789164376</v>
      </c>
      <c r="O89" s="180">
        <f t="shared" ca="1" si="26"/>
        <v>81.939552645268975</v>
      </c>
      <c r="P89" s="180">
        <f t="shared" ca="1" si="27"/>
        <v>1.9299894630872481</v>
      </c>
      <c r="Q89" s="180">
        <f t="shared" ca="1" si="28"/>
        <v>0</v>
      </c>
      <c r="R89" s="181">
        <f t="shared" ca="1" si="29"/>
        <v>575.13685999999996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596.61500000000001</v>
      </c>
      <c r="H90" s="182">
        <f t="shared" ca="1" si="17"/>
        <v>575.13685999999996</v>
      </c>
      <c r="I90" s="183">
        <f t="shared" ca="1" si="20"/>
        <v>491.27</v>
      </c>
      <c r="J90" s="180">
        <f t="shared" ca="1" si="21"/>
        <v>81.94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575.14</v>
      </c>
      <c r="N90" s="179">
        <f t="shared" ca="1" si="25"/>
        <v>491.26731789164376</v>
      </c>
      <c r="O90" s="180">
        <f t="shared" ca="1" si="26"/>
        <v>81.939552645268975</v>
      </c>
      <c r="P90" s="180">
        <f t="shared" ca="1" si="27"/>
        <v>1.9299894630872481</v>
      </c>
      <c r="Q90" s="180">
        <f t="shared" ca="1" si="28"/>
        <v>0</v>
      </c>
      <c r="R90" s="181">
        <f t="shared" ca="1" si="29"/>
        <v>575.13685999999996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596.61500000000001</v>
      </c>
      <c r="H91" s="182">
        <f t="shared" ca="1" si="17"/>
        <v>575.13685999999996</v>
      </c>
      <c r="I91" s="183">
        <f t="shared" ca="1" si="20"/>
        <v>491.27</v>
      </c>
      <c r="J91" s="180">
        <f t="shared" ca="1" si="21"/>
        <v>81.94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575.14</v>
      </c>
      <c r="N91" s="179">
        <f t="shared" ca="1" si="25"/>
        <v>491.26731789164376</v>
      </c>
      <c r="O91" s="180">
        <f t="shared" ca="1" si="26"/>
        <v>81.939552645268975</v>
      </c>
      <c r="P91" s="180">
        <f t="shared" ca="1" si="27"/>
        <v>1.9299894630872481</v>
      </c>
      <c r="Q91" s="180">
        <f t="shared" ca="1" si="28"/>
        <v>0</v>
      </c>
      <c r="R91" s="181">
        <f t="shared" ca="1" si="29"/>
        <v>575.13685999999996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596.61500000000001</v>
      </c>
      <c r="H92" s="182">
        <f t="shared" ca="1" si="17"/>
        <v>575.13685999999996</v>
      </c>
      <c r="I92" s="183">
        <f t="shared" ca="1" si="20"/>
        <v>491.27</v>
      </c>
      <c r="J92" s="180">
        <f t="shared" ca="1" si="21"/>
        <v>81.94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575.14</v>
      </c>
      <c r="N92" s="179">
        <f t="shared" ca="1" si="25"/>
        <v>491.26731789164376</v>
      </c>
      <c r="O92" s="180">
        <f t="shared" ca="1" si="26"/>
        <v>81.939552645268975</v>
      </c>
      <c r="P92" s="180">
        <f t="shared" ca="1" si="27"/>
        <v>1.9299894630872481</v>
      </c>
      <c r="Q92" s="180">
        <f t="shared" ca="1" si="28"/>
        <v>0</v>
      </c>
      <c r="R92" s="181">
        <f t="shared" ca="1" si="29"/>
        <v>575.13685999999996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596.61500000000001</v>
      </c>
      <c r="H93" s="182">
        <f t="shared" ca="1" si="17"/>
        <v>575.13685999999996</v>
      </c>
      <c r="I93" s="183">
        <f t="shared" ca="1" si="20"/>
        <v>491.27</v>
      </c>
      <c r="J93" s="180">
        <f t="shared" ca="1" si="21"/>
        <v>81.94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575.14</v>
      </c>
      <c r="N93" s="179">
        <f t="shared" ca="1" si="25"/>
        <v>491.26731789164376</v>
      </c>
      <c r="O93" s="180">
        <f t="shared" ca="1" si="26"/>
        <v>81.939552645268975</v>
      </c>
      <c r="P93" s="180">
        <f t="shared" ca="1" si="27"/>
        <v>1.9299894630872481</v>
      </c>
      <c r="Q93" s="180">
        <f t="shared" ca="1" si="28"/>
        <v>0</v>
      </c>
      <c r="R93" s="181">
        <f t="shared" ca="1" si="29"/>
        <v>575.13685999999996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596.61500000000001</v>
      </c>
      <c r="H94" s="182">
        <f t="shared" ca="1" si="17"/>
        <v>575.13685999999996</v>
      </c>
      <c r="I94" s="183">
        <f t="shared" ca="1" si="20"/>
        <v>491.27</v>
      </c>
      <c r="J94" s="180">
        <f t="shared" ca="1" si="21"/>
        <v>81.94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575.14</v>
      </c>
      <c r="N94" s="179">
        <f t="shared" ca="1" si="25"/>
        <v>491.26731789164376</v>
      </c>
      <c r="O94" s="180">
        <f t="shared" ca="1" si="26"/>
        <v>81.939552645268975</v>
      </c>
      <c r="P94" s="180">
        <f t="shared" ca="1" si="27"/>
        <v>1.9299894630872481</v>
      </c>
      <c r="Q94" s="180">
        <f t="shared" ca="1" si="28"/>
        <v>0</v>
      </c>
      <c r="R94" s="181">
        <f t="shared" ca="1" si="29"/>
        <v>575.13685999999996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567</v>
      </c>
      <c r="H95" s="182">
        <f t="shared" ca="1" si="17"/>
        <v>546.58799999999997</v>
      </c>
      <c r="I95" s="183">
        <f t="shared" ca="1" si="20"/>
        <v>462.72</v>
      </c>
      <c r="J95" s="180">
        <f t="shared" ca="1" si="21"/>
        <v>81.94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546.59</v>
      </c>
      <c r="N95" s="179">
        <f t="shared" ca="1" si="25"/>
        <v>462.71830688450206</v>
      </c>
      <c r="O95" s="180">
        <f t="shared" ca="1" si="26"/>
        <v>81.939700177463905</v>
      </c>
      <c r="P95" s="180">
        <f t="shared" ca="1" si="27"/>
        <v>1.9299929380339922</v>
      </c>
      <c r="Q95" s="180">
        <f t="shared" ca="1" si="28"/>
        <v>0</v>
      </c>
      <c r="R95" s="181">
        <f t="shared" ca="1" si="29"/>
        <v>546.58799999999997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537</v>
      </c>
      <c r="H96" s="182">
        <f t="shared" ca="1" si="17"/>
        <v>517.66800000000001</v>
      </c>
      <c r="I96" s="183">
        <f t="shared" ca="1" si="20"/>
        <v>433.8</v>
      </c>
      <c r="J96" s="180">
        <f t="shared" ca="1" si="21"/>
        <v>81.94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517.66999999999996</v>
      </c>
      <c r="N96" s="179">
        <f t="shared" ca="1" si="25"/>
        <v>433.79832402882153</v>
      </c>
      <c r="O96" s="180">
        <f t="shared" ca="1" si="26"/>
        <v>81.939683427666282</v>
      </c>
      <c r="P96" s="180">
        <f t="shared" ca="1" si="27"/>
        <v>1.9299925435122762</v>
      </c>
      <c r="Q96" s="180">
        <f t="shared" ca="1" si="28"/>
        <v>0</v>
      </c>
      <c r="R96" s="181">
        <f t="shared" ca="1" si="29"/>
        <v>517.66800000000012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487</v>
      </c>
      <c r="H97" s="182">
        <f t="shared" ca="1" si="17"/>
        <v>469.46800000000002</v>
      </c>
      <c r="I97" s="183">
        <f t="shared" ca="1" si="20"/>
        <v>385.6</v>
      </c>
      <c r="J97" s="180">
        <f t="shared" ca="1" si="21"/>
        <v>81.94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469.47</v>
      </c>
      <c r="N97" s="179">
        <f t="shared" ca="1" si="25"/>
        <v>385.59835729652588</v>
      </c>
      <c r="O97" s="180">
        <f t="shared" ca="1" si="26"/>
        <v>81.939650925511742</v>
      </c>
      <c r="P97" s="180">
        <f t="shared" ca="1" si="27"/>
        <v>1.929991777962383</v>
      </c>
      <c r="Q97" s="180">
        <f t="shared" ca="1" si="28"/>
        <v>0</v>
      </c>
      <c r="R97" s="181">
        <f t="shared" ca="1" si="29"/>
        <v>469.46799999999996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437</v>
      </c>
      <c r="H98" s="187">
        <f t="shared" ca="1" si="17"/>
        <v>421.26799999999997</v>
      </c>
      <c r="I98" s="188">
        <f t="shared" ca="1" si="20"/>
        <v>337.4</v>
      </c>
      <c r="J98" s="185">
        <f t="shared" ca="1" si="21"/>
        <v>81.94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421.27</v>
      </c>
      <c r="N98" s="184">
        <f t="shared" ca="1" si="25"/>
        <v>337.3983981769411</v>
      </c>
      <c r="O98" s="185">
        <f t="shared" ca="1" si="26"/>
        <v>81.939610985828566</v>
      </c>
      <c r="P98" s="185">
        <f t="shared" ca="1" si="27"/>
        <v>1.9299908372302799</v>
      </c>
      <c r="Q98" s="185">
        <f t="shared" ca="1" si="28"/>
        <v>0</v>
      </c>
      <c r="R98" s="186">
        <f t="shared" ca="1" si="29"/>
        <v>421.26799999999992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16.392549047999992</v>
      </c>
      <c r="C99" s="56">
        <f t="shared" ref="C99:R99" ca="1" si="30">SUM(C3:C98)/4000</f>
        <v>12.228841589807972</v>
      </c>
      <c r="D99" s="54">
        <f t="shared" ca="1" si="30"/>
        <v>3.9391295362344061</v>
      </c>
      <c r="E99" s="54">
        <f t="shared" ca="1" si="30"/>
        <v>0.22457792195760029</v>
      </c>
      <c r="F99" s="55">
        <f t="shared" ca="1" si="30"/>
        <v>0</v>
      </c>
      <c r="G99" s="59">
        <f t="shared" ca="1" si="30"/>
        <v>13.50262799099999</v>
      </c>
      <c r="H99" s="59">
        <f t="shared" ca="1" si="30"/>
        <v>13.016533380250005</v>
      </c>
      <c r="I99" s="171">
        <f t="shared" ca="1" si="30"/>
        <v>10.271784999999992</v>
      </c>
      <c r="J99" s="54">
        <f t="shared" ca="1" si="30"/>
        <v>2.6293625000000027</v>
      </c>
      <c r="K99" s="54">
        <f t="shared" ca="1" si="30"/>
        <v>0.11529250000000001</v>
      </c>
      <c r="L99" s="54">
        <f t="shared" ca="1" si="30"/>
        <v>0</v>
      </c>
      <c r="M99" s="55">
        <f t="shared" ca="1" si="30"/>
        <v>13.016440000000005</v>
      </c>
      <c r="N99" s="56">
        <f t="shared" ca="1" si="30"/>
        <v>10.271850553265079</v>
      </c>
      <c r="O99" s="54">
        <f t="shared" ca="1" si="30"/>
        <v>2.6293886488448024</v>
      </c>
      <c r="P99" s="54">
        <f t="shared" ca="1" si="30"/>
        <v>0.11529417814012341</v>
      </c>
      <c r="Q99" s="54">
        <f t="shared" ca="1" si="30"/>
        <v>0</v>
      </c>
      <c r="R99" s="55">
        <f t="shared" ca="1" si="30"/>
        <v>13.016533380250005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2024-02-01T11:04:52Z</dcterms:modified>
</cp:coreProperties>
</file>